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900" windowWidth="16140" windowHeight="9090" activeTab="0"/>
  </bookViews>
  <sheets>
    <sheet name="06-30-14  FINAL Log" sheetId="1" r:id="rId1"/>
    <sheet name="12-5-13 Log" sheetId="2" r:id="rId2"/>
    <sheet name="10-30-13 Log" sheetId="3" r:id="rId3"/>
    <sheet name="10-11-13 Log" sheetId="4" r:id="rId4"/>
    <sheet name="4-10-13 Log" sheetId="5" r:id="rId5"/>
    <sheet name="3-13-13 Log" sheetId="6" r:id="rId6"/>
  </sheets>
  <definedNames>
    <definedName name="_xlnm.Print_Area" localSheetId="3">'10-11-13 Log'!$A$1:$Q$50</definedName>
    <definedName name="_xlnm.Print_Area" localSheetId="2">'10-30-13 Log'!$A$1:$Q$51</definedName>
    <definedName name="_xlnm.Print_Area" localSheetId="1">'12-5-13 Log'!$A$1:$Q$51</definedName>
    <definedName name="_xlnm.Print_Titles" localSheetId="3">'10-11-13 Log'!$8:$9</definedName>
  </definedNames>
  <calcPr fullCalcOnLoad="1"/>
</workbook>
</file>

<file path=xl/sharedStrings.xml><?xml version="1.0" encoding="utf-8"?>
<sst xmlns="http://schemas.openxmlformats.org/spreadsheetml/2006/main" count="1293" uniqueCount="141">
  <si>
    <t>File #</t>
  </si>
  <si>
    <t>Reg.</t>
  </si>
  <si>
    <t>Date Received</t>
  </si>
  <si>
    <t>Development Name</t>
  </si>
  <si>
    <t>City</t>
  </si>
  <si>
    <t>Reqstd HOME Units</t>
  </si>
  <si>
    <t>Requested Project Funds</t>
  </si>
  <si>
    <t>CHDO</t>
  </si>
  <si>
    <t>Status</t>
  </si>
  <si>
    <t>NC</t>
  </si>
  <si>
    <t>Elderly</t>
  </si>
  <si>
    <t>N</t>
  </si>
  <si>
    <t>General</t>
  </si>
  <si>
    <t>R</t>
  </si>
  <si>
    <t>Total units</t>
  </si>
  <si>
    <t>Unit Totals:</t>
  </si>
  <si>
    <t>General Set-Aside</t>
  </si>
  <si>
    <t>CHDO Set-Aside</t>
  </si>
  <si>
    <t>Y</t>
  </si>
  <si>
    <t>Awarded/ Rec. HOME Units</t>
  </si>
  <si>
    <t>3 = Layering of Other Department Active Applications: 9%=9% Competitive Tax Credits, 4%=4% Tax Credit Program</t>
  </si>
  <si>
    <r>
      <t xml:space="preserve">Housing Activity </t>
    </r>
    <r>
      <rPr>
        <b/>
        <vertAlign val="superscript"/>
        <sz val="9"/>
        <color indexed="8"/>
        <rFont val="Calibri"/>
        <family val="2"/>
      </rPr>
      <t>(1)</t>
    </r>
  </si>
  <si>
    <r>
      <t xml:space="preserve">Target Population 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</si>
  <si>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Layering </t>
    </r>
    <r>
      <rPr>
        <b/>
        <vertAlign val="superscript"/>
        <sz val="9"/>
        <color indexed="8"/>
        <rFont val="Calibri"/>
        <family val="2"/>
      </rPr>
      <t>(3)</t>
    </r>
  </si>
  <si>
    <t>Kilgore</t>
  </si>
  <si>
    <t>Rio Grande City</t>
  </si>
  <si>
    <t>Royal Gardens</t>
  </si>
  <si>
    <t>Hutto</t>
  </si>
  <si>
    <t>Mariposa at Ranch Road 12</t>
  </si>
  <si>
    <t>Wimberley</t>
  </si>
  <si>
    <t>Mariposa at Woodbridge</t>
  </si>
  <si>
    <t>Wylie</t>
  </si>
  <si>
    <t>Total Set Aside Funding Level:</t>
  </si>
  <si>
    <t>Total General Applications</t>
  </si>
  <si>
    <t>Total CHDO Applications</t>
  </si>
  <si>
    <t>Recommended HOME Units</t>
  </si>
  <si>
    <t>Recommended Project Funds</t>
  </si>
  <si>
    <t>Available Balance (after recommended/awarded):</t>
  </si>
  <si>
    <t>As Underwritten</t>
  </si>
  <si>
    <t>Total:</t>
  </si>
  <si>
    <t>Evergreen at Murphy Senior Community</t>
  </si>
  <si>
    <t>Murphy</t>
  </si>
  <si>
    <t>Evergreen at Hebron Senior Community</t>
  </si>
  <si>
    <t>Hebron</t>
  </si>
  <si>
    <t>The Trails at Carmel Creek</t>
  </si>
  <si>
    <t>Mustang Springs Apartments</t>
  </si>
  <si>
    <t>Andrews</t>
  </si>
  <si>
    <t>Bailey Square</t>
  </si>
  <si>
    <t>Cuero</t>
  </si>
  <si>
    <t>Villas at Justin</t>
  </si>
  <si>
    <t>Justin</t>
  </si>
  <si>
    <t>Mariposa at Elk Drive</t>
  </si>
  <si>
    <t>Burleson</t>
  </si>
  <si>
    <t>La Esperanza Del Rio</t>
  </si>
  <si>
    <t>Rio Grande City ETJ</t>
  </si>
  <si>
    <t>Villas del Rio</t>
  </si>
  <si>
    <t>The Village at Forney Crossing</t>
  </si>
  <si>
    <t>Forney</t>
  </si>
  <si>
    <t>Pine Lake Estates</t>
  </si>
  <si>
    <t>Nacogdoches</t>
  </si>
  <si>
    <t>Mission Village of Pecos</t>
  </si>
  <si>
    <t>Pecos</t>
  </si>
  <si>
    <t>The Reserves at Sawgrass</t>
  </si>
  <si>
    <t>Pampa</t>
  </si>
  <si>
    <t>StoneLeaf at Fairfield</t>
  </si>
  <si>
    <t xml:space="preserve">Fairfield </t>
  </si>
  <si>
    <t>Stone Creek Apartments</t>
  </si>
  <si>
    <t>Sunset Place Apartments</t>
  </si>
  <si>
    <t>Malakoff</t>
  </si>
  <si>
    <t>StoneLeaf at Eustace</t>
  </si>
  <si>
    <t>Eustace</t>
  </si>
  <si>
    <t>Delta Estates Apartments</t>
  </si>
  <si>
    <t>Edcouch</t>
  </si>
  <si>
    <t>Crossing at Oak Grove</t>
  </si>
  <si>
    <t>Kerens</t>
  </si>
  <si>
    <t>Rice Senior Housiing</t>
  </si>
  <si>
    <t>El Campo</t>
  </si>
  <si>
    <t>Pinecrest Park</t>
  </si>
  <si>
    <t>Under review</t>
  </si>
  <si>
    <r>
      <t xml:space="preserve">Date Received  </t>
    </r>
    <r>
      <rPr>
        <sz val="7"/>
        <color indexed="8"/>
        <rFont val="Calibri"/>
        <family val="2"/>
      </rPr>
      <t>(1)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   </t>
    </r>
  </si>
  <si>
    <t xml:space="preserve">Target Population </t>
  </si>
  <si>
    <r>
      <t xml:space="preserve">Housing Activity </t>
    </r>
    <r>
      <rPr>
        <sz val="7"/>
        <color indexed="8"/>
        <rFont val="Calibri"/>
        <family val="2"/>
      </rPr>
      <t xml:space="preserve">(2) </t>
    </r>
  </si>
  <si>
    <t>2 = Housing Activity: New Construction=NC, Rehabilitation=R</t>
  </si>
  <si>
    <t>Sorted by Date Received</t>
  </si>
  <si>
    <t>1 =  Date Received: The date that the application, all required 3rd Party Reports, and Application Fees were received. Time received is currently not reflected.</t>
  </si>
  <si>
    <t>Not recommend for 9% HTC</t>
  </si>
  <si>
    <t>Not recommended for 9% HTC</t>
  </si>
  <si>
    <t>Terminated</t>
  </si>
  <si>
    <t>Recommended for 9% HTC without HOME funds</t>
  </si>
  <si>
    <t>2013 HOME Multifamily Development (MFD) Program - Application Log</t>
  </si>
  <si>
    <t>Oak Ridge Apartments</t>
  </si>
  <si>
    <r>
      <t xml:space="preserve">Per 2013-1 HOME MFD Notice of Funding Availability published in the </t>
    </r>
    <r>
      <rPr>
        <b/>
        <i/>
        <sz val="10"/>
        <color indexed="8"/>
        <rFont val="Calibri"/>
        <family val="2"/>
      </rPr>
      <t>Texas Register</t>
    </r>
    <r>
      <rPr>
        <b/>
        <sz val="10"/>
        <color indexed="8"/>
        <rFont val="Calibri"/>
        <family val="2"/>
      </rPr>
      <t>on 10/11/2013</t>
    </r>
  </si>
  <si>
    <t>Sunrise Townhomes</t>
  </si>
  <si>
    <t>Waters at Sunrise</t>
  </si>
  <si>
    <t>9% HTC rescinded</t>
  </si>
  <si>
    <t>13118</t>
  </si>
  <si>
    <t>Nolanville</t>
  </si>
  <si>
    <t>13500</t>
  </si>
  <si>
    <t>Fredericksburg</t>
  </si>
  <si>
    <t>13423</t>
  </si>
  <si>
    <t>Round Rock</t>
  </si>
  <si>
    <t>Available Balance (after awarded/recommended):</t>
  </si>
  <si>
    <t>HOME only</t>
  </si>
  <si>
    <t>2013 HOME Multifamily Development Program - Application Log</t>
  </si>
  <si>
    <t>*Notice of Funding Availability to be published Spring 2013 - funding levels to be determined*</t>
  </si>
  <si>
    <t>All HOME Applications below are layered with 9% Housing Tax Credits &amp; submitted in accordance with the December 2012 Board Resolution</t>
  </si>
  <si>
    <r>
      <t xml:space="preserve">Date Received  </t>
    </r>
    <r>
      <rPr>
        <sz val="7"/>
        <color indexed="8"/>
        <rFont val="Calibri"/>
        <family val="2"/>
      </rPr>
      <t>(1)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   </t>
    </r>
  </si>
  <si>
    <t>Yes</t>
  </si>
  <si>
    <t>No</t>
  </si>
  <si>
    <t xml:space="preserve">Under review
</t>
  </si>
  <si>
    <t>1 =  Date Received: The date that the application AND all required 3rd Party Reports were received. Time received is currently not reflected.</t>
  </si>
  <si>
    <t>Under review
Not yet complete</t>
  </si>
  <si>
    <t>Sorted by Date and Time Received</t>
  </si>
  <si>
    <t>1 =  Date Received: The date that the application AND all required 3rd Party Reports were received. Gray cells indicate that assignment of a final "Date Received" is pending receipt of additional information.</t>
  </si>
  <si>
    <t>Application Acceptance Period Ends 12/30/13</t>
  </si>
  <si>
    <t>Recommended for Award</t>
  </si>
  <si>
    <t>2013-1 HOME Multifamily Development (MFD) Program NOFA - Application Log</t>
  </si>
  <si>
    <t>Total of $21,692,455 Available</t>
  </si>
  <si>
    <t>Approved 11/7/13</t>
  </si>
  <si>
    <t>Returned 9% HTC award</t>
  </si>
  <si>
    <t>To be recommended for Award</t>
  </si>
  <si>
    <t>Emma Finke Villas</t>
  </si>
  <si>
    <t>Beeville</t>
  </si>
  <si>
    <t>13501</t>
  </si>
  <si>
    <t>Approved 12/12/13</t>
  </si>
  <si>
    <t>13502</t>
  </si>
  <si>
    <t>Majors Place Apartments</t>
  </si>
  <si>
    <t>Houston House Apartments</t>
  </si>
  <si>
    <t>Greenville</t>
  </si>
  <si>
    <t>Victoria</t>
  </si>
  <si>
    <t>Application Acceptance Period Ended 12/30/13 - Only applications that have been awarded/recommended or are under review are reflected</t>
  </si>
  <si>
    <t>13139</t>
  </si>
  <si>
    <t>Stonebridge of Plainview</t>
  </si>
  <si>
    <t>Plainview</t>
  </si>
  <si>
    <t>13432</t>
  </si>
  <si>
    <t>Withdrawn</t>
  </si>
  <si>
    <t>Approved 01/23/14</t>
  </si>
  <si>
    <t>Approved 03/06/14</t>
  </si>
  <si>
    <t>Approved 06/05/14</t>
  </si>
  <si>
    <t>Approved 06/26/14</t>
  </si>
  <si>
    <t>Approved 05/08/14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</si>
</sst>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4" fontId="46" fillId="0" borderId="0" xfId="44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 vertical="top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6" fillId="33" borderId="0" xfId="0" applyFont="1" applyFill="1" applyAlignment="1">
      <alignment wrapText="1"/>
    </xf>
    <xf numFmtId="44" fontId="46" fillId="33" borderId="0" xfId="44" applyFont="1" applyFill="1" applyAlignment="1">
      <alignment wrapText="1"/>
    </xf>
    <xf numFmtId="0" fontId="47" fillId="33" borderId="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14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vertical="top" wrapText="1"/>
    </xf>
    <xf numFmtId="164" fontId="46" fillId="0" borderId="10" xfId="44" applyNumberFormat="1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164" fontId="47" fillId="33" borderId="10" xfId="44" applyNumberFormat="1" applyFont="1" applyFill="1" applyBorder="1" applyAlignment="1">
      <alignment vertical="top" wrapText="1"/>
    </xf>
    <xf numFmtId="0" fontId="46" fillId="33" borderId="12" xfId="0" applyFont="1" applyFill="1" applyBorder="1" applyAlignment="1">
      <alignment wrapText="1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/>
    </xf>
    <xf numFmtId="164" fontId="46" fillId="33" borderId="0" xfId="44" applyNumberFormat="1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 horizontal="center" wrapText="1"/>
    </xf>
    <xf numFmtId="44" fontId="46" fillId="33" borderId="0" xfId="44" applyFont="1" applyFill="1" applyBorder="1" applyAlignment="1">
      <alignment wrapText="1"/>
    </xf>
    <xf numFmtId="0" fontId="46" fillId="33" borderId="12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14" fontId="11" fillId="0" borderId="10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vertical="top"/>
    </xf>
    <xf numFmtId="0" fontId="5" fillId="0" borderId="10" xfId="56" applyFont="1" applyFill="1" applyBorder="1" applyAlignment="1">
      <alignment horizontal="right" vertical="top" wrapText="1"/>
      <protection/>
    </xf>
    <xf numFmtId="0" fontId="5" fillId="0" borderId="10" xfId="56" applyFont="1" applyFill="1" applyBorder="1" applyAlignment="1">
      <alignment vertical="top" wrapText="1"/>
      <protection/>
    </xf>
    <xf numFmtId="1" fontId="5" fillId="0" borderId="10" xfId="56" applyNumberFormat="1" applyFont="1" applyFill="1" applyBorder="1" applyAlignment="1">
      <alignment horizontal="right" vertical="top" wrapText="1"/>
      <protection/>
    </xf>
    <xf numFmtId="165" fontId="5" fillId="0" borderId="10" xfId="56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1" fontId="5" fillId="0" borderId="10" xfId="57" applyNumberFormat="1" applyFont="1" applyFill="1" applyBorder="1" applyAlignment="1">
      <alignment horizontal="right" vertical="top" wrapText="1"/>
      <protection/>
    </xf>
    <xf numFmtId="165" fontId="5" fillId="0" borderId="10" xfId="57" applyNumberFormat="1" applyFont="1" applyFill="1" applyBorder="1" applyAlignment="1">
      <alignment horizontal="right" vertical="top" wrapText="1"/>
      <protection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6" fillId="33" borderId="0" xfId="0" applyFont="1" applyFill="1" applyAlignment="1">
      <alignment vertical="top"/>
    </xf>
    <xf numFmtId="0" fontId="49" fillId="33" borderId="0" xfId="0" applyFont="1" applyFill="1" applyAlignment="1">
      <alignment/>
    </xf>
    <xf numFmtId="1" fontId="47" fillId="33" borderId="13" xfId="0" applyNumberFormat="1" applyFont="1" applyFill="1" applyBorder="1" applyAlignment="1">
      <alignment vertical="top" wrapText="1"/>
    </xf>
    <xf numFmtId="1" fontId="47" fillId="33" borderId="10" xfId="0" applyNumberFormat="1" applyFont="1" applyFill="1" applyBorder="1" applyAlignment="1">
      <alignment vertical="top" wrapText="1"/>
    </xf>
    <xf numFmtId="49" fontId="46" fillId="34" borderId="10" xfId="0" applyNumberFormat="1" applyFont="1" applyFill="1" applyBorder="1" applyAlignment="1">
      <alignment vertical="top"/>
    </xf>
    <xf numFmtId="0" fontId="5" fillId="34" borderId="10" xfId="56" applyFont="1" applyFill="1" applyBorder="1" applyAlignment="1">
      <alignment horizontal="right" vertical="top" wrapText="1"/>
      <protection/>
    </xf>
    <xf numFmtId="14" fontId="11" fillId="34" borderId="10" xfId="0" applyNumberFormat="1" applyFont="1" applyFill="1" applyBorder="1" applyAlignment="1">
      <alignment horizontal="right" vertical="top" wrapText="1"/>
    </xf>
    <xf numFmtId="0" fontId="5" fillId="34" borderId="10" xfId="56" applyFont="1" applyFill="1" applyBorder="1" applyAlignment="1">
      <alignment vertical="top" wrapText="1"/>
      <protection/>
    </xf>
    <xf numFmtId="1" fontId="5" fillId="34" borderId="10" xfId="56" applyNumberFormat="1" applyFont="1" applyFill="1" applyBorder="1" applyAlignment="1">
      <alignment horizontal="right" vertical="top" wrapText="1"/>
      <protection/>
    </xf>
    <xf numFmtId="0" fontId="46" fillId="34" borderId="10" xfId="0" applyFont="1" applyFill="1" applyBorder="1" applyAlignment="1">
      <alignment vertical="top" wrapText="1"/>
    </xf>
    <xf numFmtId="165" fontId="5" fillId="34" borderId="10" xfId="56" applyNumberFormat="1" applyFont="1" applyFill="1" applyBorder="1" applyAlignment="1">
      <alignment horizontal="right" vertical="top" wrapText="1"/>
      <protection/>
    </xf>
    <xf numFmtId="164" fontId="46" fillId="34" borderId="10" xfId="44" applyNumberFormat="1" applyFont="1" applyFill="1" applyBorder="1" applyAlignment="1">
      <alignment vertical="top" wrapText="1"/>
    </xf>
    <xf numFmtId="0" fontId="5" fillId="34" borderId="10" xfId="57" applyFont="1" applyFill="1" applyBorder="1" applyAlignment="1">
      <alignment horizontal="right" vertical="top" wrapText="1"/>
      <protection/>
    </xf>
    <xf numFmtId="0" fontId="5" fillId="34" borderId="10" xfId="57" applyFont="1" applyFill="1" applyBorder="1" applyAlignment="1">
      <alignment vertical="top" wrapText="1"/>
      <protection/>
    </xf>
    <xf numFmtId="1" fontId="5" fillId="34" borderId="10" xfId="57" applyNumberFormat="1" applyFont="1" applyFill="1" applyBorder="1" applyAlignment="1">
      <alignment horizontal="right" vertical="top" wrapText="1"/>
      <protection/>
    </xf>
    <xf numFmtId="165" fontId="5" fillId="34" borderId="10" xfId="57" applyNumberFormat="1" applyFont="1" applyFill="1" applyBorder="1" applyAlignment="1">
      <alignment horizontal="right" vertical="top" wrapText="1"/>
      <protection/>
    </xf>
    <xf numFmtId="49" fontId="46" fillId="34" borderId="14" xfId="0" applyNumberFormat="1" applyFont="1" applyFill="1" applyBorder="1" applyAlignment="1">
      <alignment vertical="top"/>
    </xf>
    <xf numFmtId="0" fontId="5" fillId="34" borderId="14" xfId="56" applyFont="1" applyFill="1" applyBorder="1" applyAlignment="1">
      <alignment horizontal="right" vertical="top" wrapText="1"/>
      <protection/>
    </xf>
    <xf numFmtId="14" fontId="46" fillId="34" borderId="14" xfId="0" applyNumberFormat="1" applyFont="1" applyFill="1" applyBorder="1" applyAlignment="1">
      <alignment horizontal="right" vertical="top" wrapText="1"/>
    </xf>
    <xf numFmtId="0" fontId="5" fillId="34" borderId="14" xfId="56" applyFont="1" applyFill="1" applyBorder="1" applyAlignment="1">
      <alignment vertical="top" wrapText="1"/>
      <protection/>
    </xf>
    <xf numFmtId="1" fontId="5" fillId="34" borderId="15" xfId="56" applyNumberFormat="1" applyFont="1" applyFill="1" applyBorder="1" applyAlignment="1">
      <alignment horizontal="right" vertical="top" wrapText="1"/>
      <protection/>
    </xf>
    <xf numFmtId="165" fontId="5" fillId="34" borderId="15" xfId="56" applyNumberFormat="1" applyFont="1" applyFill="1" applyBorder="1" applyAlignment="1">
      <alignment horizontal="right" vertical="top" wrapText="1"/>
      <protection/>
    </xf>
    <xf numFmtId="14" fontId="46" fillId="34" borderId="10" xfId="0" applyNumberFormat="1" applyFont="1" applyFill="1" applyBorder="1" applyAlignment="1">
      <alignment horizontal="right" vertical="top" wrapText="1"/>
    </xf>
    <xf numFmtId="0" fontId="5" fillId="34" borderId="10" xfId="56" applyNumberFormat="1" applyFont="1" applyFill="1" applyBorder="1" applyAlignment="1">
      <alignment vertical="top" wrapText="1"/>
      <protection/>
    </xf>
    <xf numFmtId="1" fontId="5" fillId="0" borderId="13" xfId="56" applyNumberFormat="1" applyFont="1" applyFill="1" applyBorder="1" applyAlignment="1">
      <alignment horizontal="right" vertical="top" wrapText="1"/>
      <protection/>
    </xf>
    <xf numFmtId="0" fontId="46" fillId="0" borderId="11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9" fontId="47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vertical="top"/>
    </xf>
    <xf numFmtId="0" fontId="5" fillId="0" borderId="10" xfId="56" applyNumberFormat="1" applyFont="1" applyFill="1" applyBorder="1" applyAlignment="1">
      <alignment vertical="top" wrapText="1"/>
      <protection/>
    </xf>
    <xf numFmtId="9" fontId="47" fillId="0" borderId="16" xfId="0" applyNumberFormat="1" applyFont="1" applyFill="1" applyBorder="1" applyAlignment="1">
      <alignment horizontal="center"/>
    </xf>
    <xf numFmtId="9" fontId="47" fillId="0" borderId="17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vertical="top"/>
    </xf>
    <xf numFmtId="0" fontId="5" fillId="0" borderId="14" xfId="56" applyFont="1" applyFill="1" applyBorder="1" applyAlignment="1">
      <alignment horizontal="right" vertical="top" wrapText="1"/>
      <protection/>
    </xf>
    <xf numFmtId="14" fontId="46" fillId="0" borderId="14" xfId="0" applyNumberFormat="1" applyFont="1" applyFill="1" applyBorder="1" applyAlignment="1">
      <alignment horizontal="right" vertical="top" wrapText="1"/>
    </xf>
    <xf numFmtId="0" fontId="5" fillId="0" borderId="14" xfId="56" applyFont="1" applyFill="1" applyBorder="1" applyAlignment="1">
      <alignment vertical="top" wrapText="1"/>
      <protection/>
    </xf>
    <xf numFmtId="1" fontId="5" fillId="0" borderId="15" xfId="56" applyNumberFormat="1" applyFont="1" applyFill="1" applyBorder="1" applyAlignment="1">
      <alignment horizontal="right" vertical="top" wrapText="1"/>
      <protection/>
    </xf>
    <xf numFmtId="165" fontId="5" fillId="0" borderId="15" xfId="56" applyNumberFormat="1" applyFont="1" applyFill="1" applyBorder="1" applyAlignment="1">
      <alignment horizontal="right" vertical="top" wrapText="1"/>
      <protection/>
    </xf>
    <xf numFmtId="14" fontId="11" fillId="35" borderId="10" xfId="0" applyNumberFormat="1" applyFont="1" applyFill="1" applyBorder="1" applyAlignment="1">
      <alignment horizontal="right" vertical="top" wrapText="1"/>
    </xf>
    <xf numFmtId="14" fontId="46" fillId="35" borderId="14" xfId="0" applyNumberFormat="1" applyFont="1" applyFill="1" applyBorder="1" applyAlignment="1">
      <alignment horizontal="right" vertical="top" wrapText="1"/>
    </xf>
    <xf numFmtId="14" fontId="46" fillId="35" borderId="10" xfId="0" applyNumberFormat="1" applyFont="1" applyFill="1" applyBorder="1" applyAlignment="1">
      <alignment horizontal="right" vertical="top" wrapText="1"/>
    </xf>
    <xf numFmtId="0" fontId="46" fillId="33" borderId="18" xfId="0" applyFont="1" applyFill="1" applyBorder="1" applyAlignment="1">
      <alignment wrapText="1"/>
    </xf>
    <xf numFmtId="0" fontId="46" fillId="33" borderId="19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2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vertical="top" wrapText="1"/>
    </xf>
    <xf numFmtId="14" fontId="46" fillId="0" borderId="10" xfId="0" applyNumberFormat="1" applyFont="1" applyBorder="1" applyAlignment="1">
      <alignment horizontal="right" vertical="top" wrapText="1"/>
    </xf>
    <xf numFmtId="165" fontId="46" fillId="0" borderId="10" xfId="0" applyNumberFormat="1" applyFont="1" applyBorder="1" applyAlignment="1">
      <alignment horizontal="right" vertical="top" wrapText="1"/>
    </xf>
    <xf numFmtId="49" fontId="46" fillId="0" borderId="10" xfId="0" applyNumberFormat="1" applyFont="1" applyBorder="1" applyAlignment="1">
      <alignment vertical="top"/>
    </xf>
    <xf numFmtId="0" fontId="46" fillId="33" borderId="0" xfId="0" applyFont="1" applyFill="1" applyBorder="1" applyAlignment="1">
      <alignment horizontal="left" wrapText="1"/>
    </xf>
    <xf numFmtId="165" fontId="46" fillId="0" borderId="10" xfId="0" applyNumberFormat="1" applyFont="1" applyBorder="1" applyAlignment="1">
      <alignment horizontal="right" vertical="top"/>
    </xf>
    <xf numFmtId="9" fontId="46" fillId="0" borderId="11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0" fontId="49" fillId="33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vertical="top"/>
    </xf>
    <xf numFmtId="9" fontId="46" fillId="0" borderId="11" xfId="0" applyNumberFormat="1" applyFont="1" applyFill="1" applyBorder="1" applyAlignment="1">
      <alignment vertical="top"/>
    </xf>
    <xf numFmtId="9" fontId="46" fillId="0" borderId="21" xfId="0" applyNumberFormat="1" applyFont="1" applyFill="1" applyBorder="1" applyAlignment="1">
      <alignment vertical="top"/>
    </xf>
    <xf numFmtId="0" fontId="47" fillId="33" borderId="11" xfId="0" applyFont="1" applyFill="1" applyBorder="1" applyAlignment="1">
      <alignment horizontal="right" vertical="top" wrapText="1"/>
    </xf>
    <xf numFmtId="0" fontId="47" fillId="33" borderId="13" xfId="0" applyFont="1" applyFill="1" applyBorder="1" applyAlignment="1">
      <alignment horizontal="right" vertical="top" wrapText="1"/>
    </xf>
    <xf numFmtId="0" fontId="47" fillId="33" borderId="21" xfId="0" applyFont="1" applyFill="1" applyBorder="1" applyAlignment="1">
      <alignment horizontal="right" vertical="top" wrapText="1"/>
    </xf>
    <xf numFmtId="44" fontId="47" fillId="33" borderId="11" xfId="44" applyFont="1" applyFill="1" applyBorder="1" applyAlignment="1">
      <alignment horizontal="right" vertical="top" wrapText="1"/>
    </xf>
    <xf numFmtId="44" fontId="47" fillId="33" borderId="13" xfId="44" applyFont="1" applyFill="1" applyBorder="1" applyAlignment="1">
      <alignment horizontal="right" vertical="top" wrapText="1"/>
    </xf>
    <xf numFmtId="44" fontId="47" fillId="33" borderId="21" xfId="44" applyFont="1" applyFill="1" applyBorder="1" applyAlignment="1">
      <alignment horizontal="right" vertical="top" wrapText="1"/>
    </xf>
    <xf numFmtId="0" fontId="46" fillId="33" borderId="0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42" fontId="46" fillId="33" borderId="20" xfId="44" applyNumberFormat="1" applyFont="1" applyFill="1" applyBorder="1" applyAlignment="1">
      <alignment horizontal="center" wrapText="1"/>
    </xf>
    <xf numFmtId="164" fontId="46" fillId="33" borderId="0" xfId="0" applyNumberFormat="1" applyFont="1" applyFill="1" applyBorder="1" applyAlignment="1">
      <alignment horizontal="right" wrapText="1"/>
    </xf>
    <xf numFmtId="42" fontId="46" fillId="33" borderId="0" xfId="44" applyNumberFormat="1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164" fontId="47" fillId="0" borderId="14" xfId="44" applyNumberFormat="1" applyFont="1" applyFill="1" applyBorder="1" applyAlignment="1">
      <alignment horizontal="center" wrapText="1"/>
    </xf>
    <xf numFmtId="164" fontId="47" fillId="0" borderId="22" xfId="44" applyNumberFormat="1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horizontal="left" wrapText="1"/>
    </xf>
    <xf numFmtId="164" fontId="46" fillId="33" borderId="20" xfId="0" applyNumberFormat="1" applyFont="1" applyFill="1" applyBorder="1" applyAlignment="1">
      <alignment horizontal="right" wrapText="1"/>
    </xf>
    <xf numFmtId="0" fontId="46" fillId="0" borderId="21" xfId="0" applyFont="1" applyFill="1" applyBorder="1" applyAlignment="1">
      <alignment vertical="top"/>
    </xf>
    <xf numFmtId="9" fontId="46" fillId="0" borderId="21" xfId="0" applyNumberFormat="1" applyFont="1" applyBorder="1" applyAlignment="1">
      <alignment vertical="top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44" fontId="47" fillId="0" borderId="14" xfId="44" applyFont="1" applyBorder="1" applyAlignment="1">
      <alignment horizontal="center" wrapText="1"/>
    </xf>
    <xf numFmtId="44" fontId="47" fillId="0" borderId="22" xfId="44" applyFont="1" applyBorder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14" fontId="51" fillId="33" borderId="0" xfId="0" applyNumberFormat="1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right" wrapText="1"/>
    </xf>
    <xf numFmtId="164" fontId="46" fillId="33" borderId="0" xfId="44" applyNumberFormat="1" applyFont="1" applyFill="1" applyAlignment="1">
      <alignment horizontal="center" wrapText="1"/>
    </xf>
    <xf numFmtId="0" fontId="49" fillId="33" borderId="0" xfId="0" applyFont="1" applyFill="1" applyAlignment="1">
      <alignment horizontal="left" wrapText="1"/>
    </xf>
    <xf numFmtId="9" fontId="46" fillId="34" borderId="11" xfId="0" applyNumberFormat="1" applyFont="1" applyFill="1" applyBorder="1" applyAlignment="1">
      <alignment vertical="top"/>
    </xf>
    <xf numFmtId="9" fontId="46" fillId="34" borderId="21" xfId="0" applyNumberFormat="1" applyFont="1" applyFill="1" applyBorder="1" applyAlignment="1">
      <alignment vertical="top"/>
    </xf>
    <xf numFmtId="0" fontId="47" fillId="33" borderId="12" xfId="0" applyFont="1" applyFill="1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wrapText="1"/>
    </xf>
    <xf numFmtId="44" fontId="47" fillId="0" borderId="10" xfId="44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right" vertical="top" wrapText="1"/>
    </xf>
    <xf numFmtId="0" fontId="50" fillId="33" borderId="12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38100</xdr:rowOff>
    </xdr:from>
    <xdr:to>
      <xdr:col>13</xdr:col>
      <xdr:colOff>952500</xdr:colOff>
      <xdr:row>0</xdr:row>
      <xdr:rowOff>866775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8100"/>
          <a:ext cx="3724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0</xdr:rowOff>
    </xdr:from>
    <xdr:to>
      <xdr:col>14</xdr:col>
      <xdr:colOff>161925</xdr:colOff>
      <xdr:row>0</xdr:row>
      <xdr:rowOff>895350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3990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0</xdr:rowOff>
    </xdr:from>
    <xdr:to>
      <xdr:col>13</xdr:col>
      <xdr:colOff>9525</xdr:colOff>
      <xdr:row>0</xdr:row>
      <xdr:rowOff>895350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13</xdr:col>
      <xdr:colOff>9525</xdr:colOff>
      <xdr:row>0</xdr:row>
      <xdr:rowOff>895350</xdr:rowOff>
    </xdr:to>
    <xdr:pic>
      <xdr:nvPicPr>
        <xdr:cNvPr id="2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0</xdr:rowOff>
    </xdr:from>
    <xdr:to>
      <xdr:col>13</xdr:col>
      <xdr:colOff>66675</xdr:colOff>
      <xdr:row>0</xdr:row>
      <xdr:rowOff>895350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838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19050</xdr:rowOff>
    </xdr:from>
    <xdr:to>
      <xdr:col>13</xdr:col>
      <xdr:colOff>38100</xdr:colOff>
      <xdr:row>0</xdr:row>
      <xdr:rowOff>904875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2809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66675</xdr:rowOff>
    </xdr:from>
    <xdr:to>
      <xdr:col>12</xdr:col>
      <xdr:colOff>942975</xdr:colOff>
      <xdr:row>0</xdr:row>
      <xdr:rowOff>819150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66675"/>
          <a:ext cx="2847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1" max="1" width="6.140625" style="0" customWidth="1"/>
    <col min="2" max="2" width="4.8515625" style="0" customWidth="1"/>
    <col min="3" max="3" width="11.421875" style="0" customWidth="1"/>
    <col min="4" max="4" width="18.7109375" style="0" customWidth="1"/>
    <col min="5" max="5" width="12.7109375" style="0" customWidth="1"/>
    <col min="6" max="6" width="6.7109375" style="0" customWidth="1"/>
    <col min="7" max="7" width="6.00390625" style="0" customWidth="1"/>
    <col min="8" max="8" width="5.421875" style="0" hidden="1" customWidth="1"/>
    <col min="9" max="9" width="5.421875" style="0" customWidth="1"/>
    <col min="10" max="10" width="8.421875" style="0" customWidth="1"/>
    <col min="11" max="12" width="4.7109375" style="0" customWidth="1"/>
    <col min="13" max="13" width="16.57421875" style="0" customWidth="1"/>
    <col min="14" max="14" width="15.8515625" style="0" customWidth="1"/>
    <col min="15" max="15" width="17.140625" style="0" customWidth="1"/>
    <col min="16" max="16" width="0" style="0" hidden="1" customWidth="1"/>
    <col min="17" max="17" width="18.7109375" style="0" customWidth="1"/>
  </cols>
  <sheetData>
    <row r="1" spans="1:17" ht="85.5" customHeight="1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12.75" customHeight="1">
      <c r="A3" s="136" t="s">
        <v>130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137" t="s">
        <v>16</v>
      </c>
      <c r="B5" s="137"/>
      <c r="C5" s="137"/>
      <c r="D5" s="9"/>
      <c r="E5" s="8"/>
      <c r="F5" s="8"/>
      <c r="G5" s="8"/>
      <c r="H5" s="8"/>
      <c r="I5" s="8"/>
      <c r="J5" s="8"/>
      <c r="K5" s="8"/>
      <c r="L5" s="8"/>
      <c r="M5" s="138" t="s">
        <v>32</v>
      </c>
      <c r="N5" s="138"/>
      <c r="O5" s="138"/>
      <c r="P5" s="139">
        <v>15692455</v>
      </c>
      <c r="Q5" s="139"/>
    </row>
    <row r="6" spans="1:17" ht="15.75" customHeight="1">
      <c r="A6" s="137"/>
      <c r="B6" s="137"/>
      <c r="C6" s="137"/>
      <c r="D6" s="9"/>
      <c r="E6" s="8"/>
      <c r="F6" s="8"/>
      <c r="G6" s="8"/>
      <c r="H6" s="8"/>
      <c r="I6" s="8"/>
      <c r="J6" s="8"/>
      <c r="K6" s="138" t="s">
        <v>101</v>
      </c>
      <c r="L6" s="138"/>
      <c r="M6" s="138"/>
      <c r="N6" s="138"/>
      <c r="O6" s="138"/>
      <c r="P6" s="139">
        <f>P5-O26</f>
        <v>-997545</v>
      </c>
      <c r="Q6" s="139"/>
    </row>
    <row r="7" spans="1:17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  <c r="L7" s="6"/>
      <c r="M7" s="11"/>
      <c r="N7" s="11"/>
      <c r="O7" s="11"/>
      <c r="P7" s="10"/>
      <c r="Q7" s="10"/>
    </row>
    <row r="8" spans="1:17" ht="36" customHeight="1">
      <c r="A8" s="126" t="s">
        <v>0</v>
      </c>
      <c r="B8" s="126" t="s">
        <v>1</v>
      </c>
      <c r="C8" s="126" t="s">
        <v>79</v>
      </c>
      <c r="D8" s="126" t="s">
        <v>3</v>
      </c>
      <c r="E8" s="126" t="s">
        <v>4</v>
      </c>
      <c r="F8" s="126" t="s">
        <v>81</v>
      </c>
      <c r="G8" s="126" t="s">
        <v>5</v>
      </c>
      <c r="H8" s="126" t="s">
        <v>35</v>
      </c>
      <c r="I8" s="126" t="s">
        <v>14</v>
      </c>
      <c r="J8" s="126" t="s">
        <v>80</v>
      </c>
      <c r="K8" s="128" t="s">
        <v>23</v>
      </c>
      <c r="L8" s="129"/>
      <c r="M8" s="132" t="s">
        <v>6</v>
      </c>
      <c r="N8" s="132" t="s">
        <v>38</v>
      </c>
      <c r="O8" s="132" t="s">
        <v>36</v>
      </c>
      <c r="P8" s="126" t="s">
        <v>7</v>
      </c>
      <c r="Q8" s="126" t="s">
        <v>8</v>
      </c>
    </row>
    <row r="9" spans="1:17" ht="12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30"/>
      <c r="L9" s="131"/>
      <c r="M9" s="133"/>
      <c r="N9" s="133"/>
      <c r="O9" s="133"/>
      <c r="P9" s="127"/>
      <c r="Q9" s="127"/>
    </row>
    <row r="10" spans="1:17" ht="36" customHeight="1">
      <c r="A10" s="29">
        <v>13046</v>
      </c>
      <c r="B10" s="30">
        <v>11</v>
      </c>
      <c r="C10" s="14">
        <v>41316</v>
      </c>
      <c r="D10" s="31" t="s">
        <v>53</v>
      </c>
      <c r="E10" s="31" t="s">
        <v>54</v>
      </c>
      <c r="F10" s="31" t="s">
        <v>9</v>
      </c>
      <c r="G10" s="32">
        <v>10</v>
      </c>
      <c r="H10" s="15"/>
      <c r="I10" s="32">
        <v>60</v>
      </c>
      <c r="J10" s="31" t="s">
        <v>12</v>
      </c>
      <c r="K10" s="101">
        <v>0.09</v>
      </c>
      <c r="L10" s="102"/>
      <c r="M10" s="33">
        <v>1000000</v>
      </c>
      <c r="N10" s="16">
        <v>1000000</v>
      </c>
      <c r="O10" s="16">
        <v>1000000</v>
      </c>
      <c r="P10" s="15" t="s">
        <v>11</v>
      </c>
      <c r="Q10" s="15" t="s">
        <v>124</v>
      </c>
    </row>
    <row r="11" spans="1:17" ht="36" customHeight="1">
      <c r="A11" s="29">
        <v>13003</v>
      </c>
      <c r="B11" s="30">
        <v>3</v>
      </c>
      <c r="C11" s="28">
        <v>41330</v>
      </c>
      <c r="D11" s="31" t="s">
        <v>73</v>
      </c>
      <c r="E11" s="31" t="s">
        <v>74</v>
      </c>
      <c r="F11" s="31" t="s">
        <v>13</v>
      </c>
      <c r="G11" s="32">
        <v>26</v>
      </c>
      <c r="H11" s="15"/>
      <c r="I11" s="32">
        <v>32</v>
      </c>
      <c r="J11" s="31" t="s">
        <v>12</v>
      </c>
      <c r="K11" s="101">
        <v>0.09</v>
      </c>
      <c r="L11" s="102"/>
      <c r="M11" s="33">
        <v>370000</v>
      </c>
      <c r="N11" s="16">
        <v>370000</v>
      </c>
      <c r="O11" s="16">
        <v>370000</v>
      </c>
      <c r="P11" s="15" t="s">
        <v>11</v>
      </c>
      <c r="Q11" s="15" t="s">
        <v>118</v>
      </c>
    </row>
    <row r="12" spans="1:17" ht="36" customHeight="1">
      <c r="A12" s="29">
        <v>13004</v>
      </c>
      <c r="B12" s="30">
        <v>4</v>
      </c>
      <c r="C12" s="28">
        <v>41330</v>
      </c>
      <c r="D12" s="31" t="s">
        <v>66</v>
      </c>
      <c r="E12" s="31" t="s">
        <v>24</v>
      </c>
      <c r="F12" s="31" t="s">
        <v>13</v>
      </c>
      <c r="G12" s="32">
        <v>17</v>
      </c>
      <c r="H12" s="15"/>
      <c r="I12" s="32">
        <v>56</v>
      </c>
      <c r="J12" s="31" t="s">
        <v>12</v>
      </c>
      <c r="K12" s="101">
        <v>0.09</v>
      </c>
      <c r="L12" s="102"/>
      <c r="M12" s="33">
        <v>540000</v>
      </c>
      <c r="N12" s="16">
        <v>540000</v>
      </c>
      <c r="O12" s="16">
        <v>540000</v>
      </c>
      <c r="P12" s="15" t="s">
        <v>11</v>
      </c>
      <c r="Q12" s="15" t="s">
        <v>118</v>
      </c>
    </row>
    <row r="13" spans="1:17" ht="36" customHeight="1">
      <c r="A13" s="29">
        <v>13001</v>
      </c>
      <c r="B13" s="30">
        <v>4</v>
      </c>
      <c r="C13" s="28">
        <v>41332</v>
      </c>
      <c r="D13" s="31" t="s">
        <v>67</v>
      </c>
      <c r="E13" s="31" t="s">
        <v>68</v>
      </c>
      <c r="F13" s="31" t="s">
        <v>13</v>
      </c>
      <c r="G13" s="32">
        <v>11</v>
      </c>
      <c r="H13" s="15"/>
      <c r="I13" s="32">
        <v>36</v>
      </c>
      <c r="J13" s="31" t="s">
        <v>12</v>
      </c>
      <c r="K13" s="101">
        <v>0.09</v>
      </c>
      <c r="L13" s="102"/>
      <c r="M13" s="33">
        <v>430000</v>
      </c>
      <c r="N13" s="16">
        <v>430000</v>
      </c>
      <c r="O13" s="16">
        <v>430000</v>
      </c>
      <c r="P13" s="15" t="s">
        <v>11</v>
      </c>
      <c r="Q13" s="15" t="s">
        <v>118</v>
      </c>
    </row>
    <row r="14" spans="1:17" ht="36" customHeight="1">
      <c r="A14" s="29">
        <v>13201</v>
      </c>
      <c r="B14" s="30">
        <v>7</v>
      </c>
      <c r="C14" s="14">
        <v>41332</v>
      </c>
      <c r="D14" s="31" t="s">
        <v>44</v>
      </c>
      <c r="E14" s="31" t="s">
        <v>27</v>
      </c>
      <c r="F14" s="31" t="s">
        <v>9</v>
      </c>
      <c r="G14" s="32">
        <v>9</v>
      </c>
      <c r="H14" s="15"/>
      <c r="I14" s="32">
        <v>61</v>
      </c>
      <c r="J14" s="31" t="s">
        <v>10</v>
      </c>
      <c r="K14" s="101">
        <v>0.09</v>
      </c>
      <c r="L14" s="102"/>
      <c r="M14" s="33">
        <v>1000000</v>
      </c>
      <c r="N14" s="16">
        <v>1000000</v>
      </c>
      <c r="O14" s="16">
        <v>1000000</v>
      </c>
      <c r="P14" s="15" t="s">
        <v>11</v>
      </c>
      <c r="Q14" s="15" t="s">
        <v>118</v>
      </c>
    </row>
    <row r="15" spans="1:17" ht="36" customHeight="1">
      <c r="A15" s="29">
        <v>13213</v>
      </c>
      <c r="B15" s="30">
        <v>10</v>
      </c>
      <c r="C15" s="14">
        <v>41333</v>
      </c>
      <c r="D15" s="31" t="s">
        <v>47</v>
      </c>
      <c r="E15" s="31" t="s">
        <v>48</v>
      </c>
      <c r="F15" s="31" t="s">
        <v>9</v>
      </c>
      <c r="G15" s="32">
        <v>9</v>
      </c>
      <c r="H15" s="15"/>
      <c r="I15" s="32">
        <v>56</v>
      </c>
      <c r="J15" s="31" t="s">
        <v>12</v>
      </c>
      <c r="K15" s="101">
        <v>0.09</v>
      </c>
      <c r="L15" s="102"/>
      <c r="M15" s="33">
        <v>1000000</v>
      </c>
      <c r="N15" s="16">
        <v>1000000</v>
      </c>
      <c r="O15" s="16">
        <v>1000000</v>
      </c>
      <c r="P15" s="15" t="s">
        <v>11</v>
      </c>
      <c r="Q15" s="15" t="s">
        <v>118</v>
      </c>
    </row>
    <row r="16" spans="1:17" ht="36" customHeight="1">
      <c r="A16" s="29">
        <v>13232</v>
      </c>
      <c r="B16" s="30">
        <v>5</v>
      </c>
      <c r="C16" s="14">
        <v>41334</v>
      </c>
      <c r="D16" s="31" t="s">
        <v>58</v>
      </c>
      <c r="E16" s="31" t="s">
        <v>59</v>
      </c>
      <c r="F16" s="31" t="s">
        <v>13</v>
      </c>
      <c r="G16" s="32">
        <v>12</v>
      </c>
      <c r="H16" s="15"/>
      <c r="I16" s="32">
        <v>100</v>
      </c>
      <c r="J16" s="31" t="s">
        <v>10</v>
      </c>
      <c r="K16" s="101">
        <v>0.09</v>
      </c>
      <c r="L16" s="102"/>
      <c r="M16" s="33">
        <v>1000000</v>
      </c>
      <c r="N16" s="16">
        <v>1000000</v>
      </c>
      <c r="O16" s="16">
        <v>1000000</v>
      </c>
      <c r="P16" s="15" t="s">
        <v>11</v>
      </c>
      <c r="Q16" s="15" t="s">
        <v>118</v>
      </c>
    </row>
    <row r="17" spans="1:17" ht="36" customHeight="1">
      <c r="A17" s="29">
        <v>13180</v>
      </c>
      <c r="B17" s="30">
        <v>12</v>
      </c>
      <c r="C17" s="28">
        <v>41346</v>
      </c>
      <c r="D17" s="31" t="s">
        <v>60</v>
      </c>
      <c r="E17" s="31" t="s">
        <v>61</v>
      </c>
      <c r="F17" s="31" t="s">
        <v>9</v>
      </c>
      <c r="G17" s="32">
        <v>12</v>
      </c>
      <c r="H17" s="15"/>
      <c r="I17" s="32">
        <v>60</v>
      </c>
      <c r="J17" s="31" t="s">
        <v>12</v>
      </c>
      <c r="K17" s="101">
        <v>0.09</v>
      </c>
      <c r="L17" s="102"/>
      <c r="M17" s="33">
        <v>750000</v>
      </c>
      <c r="N17" s="16">
        <v>750000</v>
      </c>
      <c r="O17" s="16">
        <v>750000</v>
      </c>
      <c r="P17" s="15" t="s">
        <v>11</v>
      </c>
      <c r="Q17" s="15" t="s">
        <v>118</v>
      </c>
    </row>
    <row r="18" spans="1:17" ht="36" customHeight="1">
      <c r="A18" s="29">
        <v>13058</v>
      </c>
      <c r="B18" s="30">
        <v>3</v>
      </c>
      <c r="C18" s="28">
        <v>41361</v>
      </c>
      <c r="D18" s="31" t="s">
        <v>42</v>
      </c>
      <c r="E18" s="31" t="s">
        <v>43</v>
      </c>
      <c r="F18" s="31" t="s">
        <v>9</v>
      </c>
      <c r="G18" s="32">
        <v>8</v>
      </c>
      <c r="H18" s="15"/>
      <c r="I18" s="32">
        <v>136</v>
      </c>
      <c r="J18" s="31" t="s">
        <v>10</v>
      </c>
      <c r="K18" s="101">
        <v>0.09</v>
      </c>
      <c r="L18" s="102"/>
      <c r="M18" s="33">
        <v>1000000</v>
      </c>
      <c r="N18" s="16">
        <v>1000000</v>
      </c>
      <c r="O18" s="16">
        <v>1000000</v>
      </c>
      <c r="P18" s="15" t="s">
        <v>11</v>
      </c>
      <c r="Q18" s="15" t="s">
        <v>118</v>
      </c>
    </row>
    <row r="19" spans="1:17" ht="36" customHeight="1">
      <c r="A19" s="29">
        <v>13145</v>
      </c>
      <c r="B19" s="30">
        <v>3</v>
      </c>
      <c r="C19" s="28">
        <v>41361</v>
      </c>
      <c r="D19" s="31" t="s">
        <v>51</v>
      </c>
      <c r="E19" s="31" t="s">
        <v>52</v>
      </c>
      <c r="F19" s="31" t="s">
        <v>9</v>
      </c>
      <c r="G19" s="32">
        <v>14</v>
      </c>
      <c r="H19" s="15"/>
      <c r="I19" s="32">
        <v>180</v>
      </c>
      <c r="J19" s="31" t="s">
        <v>10</v>
      </c>
      <c r="K19" s="101">
        <v>0.09</v>
      </c>
      <c r="L19" s="102"/>
      <c r="M19" s="33">
        <v>1000000</v>
      </c>
      <c r="N19" s="16">
        <v>1000000</v>
      </c>
      <c r="O19" s="16">
        <v>1000000</v>
      </c>
      <c r="P19" s="15" t="s">
        <v>11</v>
      </c>
      <c r="Q19" s="15" t="s">
        <v>118</v>
      </c>
    </row>
    <row r="20" spans="1:17" ht="36" customHeight="1">
      <c r="A20" s="29">
        <v>13051</v>
      </c>
      <c r="B20" s="30">
        <v>11</v>
      </c>
      <c r="C20" s="28">
        <v>41402</v>
      </c>
      <c r="D20" s="31" t="s">
        <v>26</v>
      </c>
      <c r="E20" s="31" t="s">
        <v>25</v>
      </c>
      <c r="F20" s="31" t="s">
        <v>9</v>
      </c>
      <c r="G20" s="32">
        <v>11</v>
      </c>
      <c r="H20" s="15"/>
      <c r="I20" s="32">
        <v>80</v>
      </c>
      <c r="J20" s="31" t="s">
        <v>12</v>
      </c>
      <c r="K20" s="101">
        <v>0.09</v>
      </c>
      <c r="L20" s="102"/>
      <c r="M20" s="33">
        <v>1000000</v>
      </c>
      <c r="N20" s="16">
        <v>1000000</v>
      </c>
      <c r="O20" s="16">
        <v>1000000</v>
      </c>
      <c r="P20" s="15" t="s">
        <v>11</v>
      </c>
      <c r="Q20" s="15" t="s">
        <v>124</v>
      </c>
    </row>
    <row r="21" spans="1:17" ht="36" customHeight="1">
      <c r="A21" s="29" t="s">
        <v>95</v>
      </c>
      <c r="B21" s="30">
        <v>8</v>
      </c>
      <c r="C21" s="28">
        <v>41558</v>
      </c>
      <c r="D21" s="31" t="s">
        <v>90</v>
      </c>
      <c r="E21" s="31" t="s">
        <v>96</v>
      </c>
      <c r="F21" s="31" t="s">
        <v>9</v>
      </c>
      <c r="G21" s="32">
        <v>8</v>
      </c>
      <c r="H21" s="15"/>
      <c r="I21" s="32">
        <v>48</v>
      </c>
      <c r="J21" s="31" t="s">
        <v>12</v>
      </c>
      <c r="K21" s="101">
        <v>0.09</v>
      </c>
      <c r="L21" s="102"/>
      <c r="M21" s="33">
        <v>1000000</v>
      </c>
      <c r="N21" s="16">
        <v>1000000</v>
      </c>
      <c r="O21" s="16">
        <v>1000000</v>
      </c>
      <c r="P21" s="15"/>
      <c r="Q21" s="15" t="s">
        <v>136</v>
      </c>
    </row>
    <row r="22" spans="1:17" ht="36" customHeight="1">
      <c r="A22" s="29" t="s">
        <v>97</v>
      </c>
      <c r="B22" s="30">
        <v>9</v>
      </c>
      <c r="C22" s="28">
        <v>41558</v>
      </c>
      <c r="D22" s="31" t="s">
        <v>92</v>
      </c>
      <c r="E22" s="31" t="s">
        <v>98</v>
      </c>
      <c r="F22" s="31" t="s">
        <v>9</v>
      </c>
      <c r="G22" s="32">
        <v>16</v>
      </c>
      <c r="H22" s="15"/>
      <c r="I22" s="32">
        <v>36</v>
      </c>
      <c r="J22" s="31" t="s">
        <v>12</v>
      </c>
      <c r="K22" s="100" t="s">
        <v>102</v>
      </c>
      <c r="L22" s="124"/>
      <c r="M22" s="33">
        <v>1850000</v>
      </c>
      <c r="N22" s="16">
        <v>1850000</v>
      </c>
      <c r="O22" s="16">
        <v>1850000</v>
      </c>
      <c r="P22" s="15"/>
      <c r="Q22" s="15" t="s">
        <v>136</v>
      </c>
    </row>
    <row r="23" spans="1:17" ht="36" customHeight="1">
      <c r="A23" s="94">
        <v>13119</v>
      </c>
      <c r="B23" s="90">
        <v>10</v>
      </c>
      <c r="C23" s="92">
        <v>41597</v>
      </c>
      <c r="D23" s="91" t="s">
        <v>121</v>
      </c>
      <c r="E23" s="91" t="s">
        <v>122</v>
      </c>
      <c r="F23" s="91" t="s">
        <v>13</v>
      </c>
      <c r="G23" s="90">
        <v>13</v>
      </c>
      <c r="H23" s="89"/>
      <c r="I23" s="90">
        <v>76</v>
      </c>
      <c r="J23" s="91" t="s">
        <v>12</v>
      </c>
      <c r="K23" s="97">
        <v>0.09</v>
      </c>
      <c r="L23" s="125"/>
      <c r="M23" s="93">
        <v>1000000</v>
      </c>
      <c r="N23" s="96">
        <v>1000000</v>
      </c>
      <c r="O23" s="96">
        <v>1000000</v>
      </c>
      <c r="P23" s="89"/>
      <c r="Q23" s="15" t="s">
        <v>137</v>
      </c>
    </row>
    <row r="24" spans="1:17" ht="36" customHeight="1">
      <c r="A24" s="94" t="s">
        <v>131</v>
      </c>
      <c r="B24" s="90">
        <v>1</v>
      </c>
      <c r="C24" s="92">
        <v>41635</v>
      </c>
      <c r="D24" s="91" t="s">
        <v>132</v>
      </c>
      <c r="E24" s="91" t="s">
        <v>133</v>
      </c>
      <c r="F24" s="91" t="s">
        <v>9</v>
      </c>
      <c r="G24" s="90">
        <v>10</v>
      </c>
      <c r="H24" s="89"/>
      <c r="I24" s="90">
        <v>80</v>
      </c>
      <c r="J24" s="91" t="s">
        <v>12</v>
      </c>
      <c r="K24" s="97">
        <v>0.09</v>
      </c>
      <c r="L24" s="98"/>
      <c r="M24" s="93">
        <v>750000</v>
      </c>
      <c r="N24" s="96">
        <v>750000</v>
      </c>
      <c r="O24" s="96">
        <v>750000</v>
      </c>
      <c r="P24" s="89"/>
      <c r="Q24" s="15" t="s">
        <v>138</v>
      </c>
    </row>
    <row r="25" spans="1:17" ht="36" customHeight="1">
      <c r="A25" s="29" t="s">
        <v>125</v>
      </c>
      <c r="B25" s="30">
        <v>3</v>
      </c>
      <c r="C25" s="28">
        <v>41638</v>
      </c>
      <c r="D25" s="31" t="s">
        <v>126</v>
      </c>
      <c r="E25" s="31" t="s">
        <v>128</v>
      </c>
      <c r="F25" s="31" t="s">
        <v>9</v>
      </c>
      <c r="G25" s="32">
        <v>36</v>
      </c>
      <c r="H25" s="15"/>
      <c r="I25" s="32">
        <v>176</v>
      </c>
      <c r="J25" s="31" t="s">
        <v>12</v>
      </c>
      <c r="K25" s="100" t="s">
        <v>102</v>
      </c>
      <c r="L25" s="98"/>
      <c r="M25" s="33">
        <v>3000000</v>
      </c>
      <c r="N25" s="16">
        <v>3000000</v>
      </c>
      <c r="O25" s="16">
        <v>3000000</v>
      </c>
      <c r="P25" s="15"/>
      <c r="Q25" s="15" t="s">
        <v>139</v>
      </c>
    </row>
    <row r="26" spans="1:17" ht="14.25" customHeight="1">
      <c r="A26" s="103" t="s">
        <v>33</v>
      </c>
      <c r="B26" s="104"/>
      <c r="C26" s="105"/>
      <c r="D26" s="13">
        <f>COUNT(G10:G25)</f>
        <v>16</v>
      </c>
      <c r="E26" s="103" t="s">
        <v>15</v>
      </c>
      <c r="F26" s="105"/>
      <c r="G26" s="44">
        <f>SUM(G10:G25)</f>
        <v>222</v>
      </c>
      <c r="H26" s="13">
        <f>SUM(H18:H20)</f>
        <v>0</v>
      </c>
      <c r="I26" s="44">
        <f>SUM(I10:I25)</f>
        <v>1273</v>
      </c>
      <c r="J26" s="106" t="s">
        <v>39</v>
      </c>
      <c r="K26" s="107"/>
      <c r="L26" s="108"/>
      <c r="M26" s="18">
        <f>SUM(M10:M25)</f>
        <v>16690000</v>
      </c>
      <c r="N26" s="18">
        <f>SUM(N10:N25)</f>
        <v>16690000</v>
      </c>
      <c r="O26" s="18">
        <f>SUM(O10:O25)</f>
        <v>16690000</v>
      </c>
      <c r="P26" s="13"/>
      <c r="Q26" s="13"/>
    </row>
    <row r="27" spans="1:17" ht="15">
      <c r="A27" s="84"/>
      <c r="B27" s="84"/>
      <c r="C27" s="84"/>
      <c r="D27" s="20"/>
      <c r="E27" s="20"/>
      <c r="F27" s="20"/>
      <c r="G27" s="20"/>
      <c r="H27" s="20"/>
      <c r="I27" s="20"/>
      <c r="J27" s="20"/>
      <c r="K27" s="21"/>
      <c r="L27" s="21"/>
      <c r="M27" s="22"/>
      <c r="N27" s="22"/>
      <c r="O27" s="22"/>
      <c r="P27" s="20"/>
      <c r="Q27" s="20"/>
    </row>
    <row r="28" spans="1:17" ht="15.75" customHeight="1">
      <c r="A28" s="121" t="s">
        <v>17</v>
      </c>
      <c r="B28" s="121"/>
      <c r="C28" s="121"/>
      <c r="D28" s="86"/>
      <c r="E28" s="87"/>
      <c r="F28" s="87"/>
      <c r="G28" s="87"/>
      <c r="H28" s="87"/>
      <c r="I28" s="87"/>
      <c r="J28" s="87"/>
      <c r="K28" s="87"/>
      <c r="L28" s="87"/>
      <c r="M28" s="123" t="s">
        <v>32</v>
      </c>
      <c r="N28" s="123"/>
      <c r="O28" s="123"/>
      <c r="P28" s="112">
        <v>6000000</v>
      </c>
      <c r="Q28" s="112"/>
    </row>
    <row r="29" spans="1:17" ht="15.75" customHeight="1">
      <c r="A29" s="122"/>
      <c r="B29" s="122"/>
      <c r="C29" s="122"/>
      <c r="D29" s="23"/>
      <c r="E29" s="24"/>
      <c r="F29" s="24"/>
      <c r="G29" s="24"/>
      <c r="H29" s="24"/>
      <c r="I29" s="24"/>
      <c r="J29" s="24"/>
      <c r="K29" s="24"/>
      <c r="L29" s="24"/>
      <c r="M29" s="113" t="s">
        <v>37</v>
      </c>
      <c r="N29" s="113"/>
      <c r="O29" s="113"/>
      <c r="P29" s="114">
        <f>P28-O35</f>
        <v>3700000</v>
      </c>
      <c r="Q29" s="114"/>
    </row>
    <row r="30" spans="1:17" ht="12" customHeight="1">
      <c r="A30" s="85"/>
      <c r="B30" s="85"/>
      <c r="C30" s="85"/>
      <c r="D30" s="20"/>
      <c r="E30" s="20"/>
      <c r="F30" s="20"/>
      <c r="G30" s="20"/>
      <c r="H30" s="20"/>
      <c r="I30" s="20"/>
      <c r="J30" s="20"/>
      <c r="K30" s="21"/>
      <c r="L30" s="21"/>
      <c r="M30" s="22"/>
      <c r="N30" s="22"/>
      <c r="O30" s="22"/>
      <c r="P30" s="20"/>
      <c r="Q30" s="20"/>
    </row>
    <row r="31" spans="1:17" ht="12" customHeight="1">
      <c r="A31" s="110" t="s">
        <v>0</v>
      </c>
      <c r="B31" s="110" t="s">
        <v>1</v>
      </c>
      <c r="C31" s="110" t="s">
        <v>2</v>
      </c>
      <c r="D31" s="110" t="s">
        <v>3</v>
      </c>
      <c r="E31" s="110" t="s">
        <v>4</v>
      </c>
      <c r="F31" s="110" t="s">
        <v>21</v>
      </c>
      <c r="G31" s="110" t="s">
        <v>5</v>
      </c>
      <c r="H31" s="110" t="s">
        <v>19</v>
      </c>
      <c r="I31" s="110" t="s">
        <v>14</v>
      </c>
      <c r="J31" s="110" t="s">
        <v>22</v>
      </c>
      <c r="K31" s="115" t="s">
        <v>23</v>
      </c>
      <c r="L31" s="116"/>
      <c r="M31" s="119" t="s">
        <v>6</v>
      </c>
      <c r="N31" s="119" t="s">
        <v>38</v>
      </c>
      <c r="O31" s="119" t="s">
        <v>36</v>
      </c>
      <c r="P31" s="110" t="s">
        <v>7</v>
      </c>
      <c r="Q31" s="110" t="s">
        <v>8</v>
      </c>
    </row>
    <row r="32" spans="1:17" ht="32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7"/>
      <c r="L32" s="118"/>
      <c r="M32" s="120"/>
      <c r="N32" s="120"/>
      <c r="O32" s="120"/>
      <c r="P32" s="111"/>
      <c r="Q32" s="111"/>
    </row>
    <row r="33" spans="1:17" ht="36" customHeight="1">
      <c r="A33" s="29" t="s">
        <v>123</v>
      </c>
      <c r="B33" s="30">
        <v>10</v>
      </c>
      <c r="C33" s="14">
        <v>41638</v>
      </c>
      <c r="D33" s="31" t="s">
        <v>127</v>
      </c>
      <c r="E33" s="31" t="s">
        <v>129</v>
      </c>
      <c r="F33" s="31" t="s">
        <v>13</v>
      </c>
      <c r="G33" s="65">
        <v>45</v>
      </c>
      <c r="H33" s="66"/>
      <c r="I33" s="32">
        <v>50</v>
      </c>
      <c r="J33" s="15" t="s">
        <v>12</v>
      </c>
      <c r="K33" s="101" t="s">
        <v>102</v>
      </c>
      <c r="L33" s="98"/>
      <c r="M33" s="33">
        <v>2300000</v>
      </c>
      <c r="N33" s="16">
        <v>2300000</v>
      </c>
      <c r="O33" s="16">
        <v>2300000</v>
      </c>
      <c r="P33" s="67"/>
      <c r="Q33" s="15" t="s">
        <v>140</v>
      </c>
    </row>
    <row r="34" spans="1:17" ht="36" customHeight="1">
      <c r="A34" s="29" t="s">
        <v>134</v>
      </c>
      <c r="B34" s="30">
        <v>7</v>
      </c>
      <c r="C34" s="14">
        <v>41638</v>
      </c>
      <c r="D34" s="31" t="s">
        <v>93</v>
      </c>
      <c r="E34" s="31" t="s">
        <v>100</v>
      </c>
      <c r="F34" s="31" t="s">
        <v>9</v>
      </c>
      <c r="G34" s="65">
        <v>31</v>
      </c>
      <c r="H34" s="66"/>
      <c r="I34" s="32">
        <v>300</v>
      </c>
      <c r="J34" s="15" t="s">
        <v>12</v>
      </c>
      <c r="K34" s="101">
        <v>0.04</v>
      </c>
      <c r="L34" s="102"/>
      <c r="M34" s="33">
        <v>3000000</v>
      </c>
      <c r="N34" s="16"/>
      <c r="O34" s="16"/>
      <c r="P34" s="67"/>
      <c r="Q34" s="15" t="s">
        <v>135</v>
      </c>
    </row>
    <row r="35" spans="1:17" ht="15">
      <c r="A35" s="103" t="s">
        <v>34</v>
      </c>
      <c r="B35" s="104"/>
      <c r="C35" s="105"/>
      <c r="D35" s="13">
        <v>2</v>
      </c>
      <c r="E35" s="103" t="s">
        <v>15</v>
      </c>
      <c r="F35" s="105"/>
      <c r="G35" s="43">
        <f>SUM(G33:G34)</f>
        <v>76</v>
      </c>
      <c r="H35" s="17" t="e">
        <f>SUM(#REF!)</f>
        <v>#REF!</v>
      </c>
      <c r="I35" s="44">
        <f>SUM(I33:I34)</f>
        <v>350</v>
      </c>
      <c r="J35" s="106" t="s">
        <v>39</v>
      </c>
      <c r="K35" s="107"/>
      <c r="L35" s="108"/>
      <c r="M35" s="18">
        <f>SUM(M33:M34)</f>
        <v>5300000</v>
      </c>
      <c r="N35" s="18">
        <f>SUM(N33:N34)</f>
        <v>2300000</v>
      </c>
      <c r="O35" s="18">
        <f>SUM(O33:O34)</f>
        <v>2300000</v>
      </c>
      <c r="P35" s="12"/>
      <c r="Q35" s="13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5"/>
      <c r="N36" s="25"/>
      <c r="O36" s="25"/>
      <c r="P36" s="20"/>
      <c r="Q36" s="20"/>
    </row>
    <row r="37" spans="1:17" ht="15">
      <c r="A37" s="109" t="s">
        <v>83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20"/>
      <c r="N37" s="20"/>
      <c r="O37" s="20"/>
      <c r="P37" s="20"/>
      <c r="Q37" s="20"/>
    </row>
    <row r="38" spans="1:17" ht="1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5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5">
      <c r="A40" s="99" t="s">
        <v>82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5">
      <c r="A41" s="99" t="s">
        <v>20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</sheetData>
  <sheetProtection/>
  <mergeCells count="73">
    <mergeCell ref="A1:Q1"/>
    <mergeCell ref="A2:Q2"/>
    <mergeCell ref="A3:Q3"/>
    <mergeCell ref="A5:C6"/>
    <mergeCell ref="M5:O5"/>
    <mergeCell ref="P5:Q5"/>
    <mergeCell ref="K6:O6"/>
    <mergeCell ref="P6:Q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Q8:Q9"/>
    <mergeCell ref="K10:L10"/>
    <mergeCell ref="K11:L11"/>
    <mergeCell ref="K12:L12"/>
    <mergeCell ref="K13:L13"/>
    <mergeCell ref="K8:L9"/>
    <mergeCell ref="M8:M9"/>
    <mergeCell ref="N8:N9"/>
    <mergeCell ref="O8:O9"/>
    <mergeCell ref="P8:P9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26:C26"/>
    <mergeCell ref="E26:F26"/>
    <mergeCell ref="J26:L26"/>
    <mergeCell ref="A28:C29"/>
    <mergeCell ref="M28:O28"/>
    <mergeCell ref="P28:Q28"/>
    <mergeCell ref="M29:O29"/>
    <mergeCell ref="P29:Q29"/>
    <mergeCell ref="Q31:Q32"/>
    <mergeCell ref="F31:F32"/>
    <mergeCell ref="G31:G32"/>
    <mergeCell ref="H31:H32"/>
    <mergeCell ref="I31:I32"/>
    <mergeCell ref="J31:J32"/>
    <mergeCell ref="K31:L32"/>
    <mergeCell ref="O31:O32"/>
    <mergeCell ref="P31:P32"/>
    <mergeCell ref="M31:M32"/>
    <mergeCell ref="N31:N32"/>
    <mergeCell ref="K24:L24"/>
    <mergeCell ref="A39:Q39"/>
    <mergeCell ref="A40:Q40"/>
    <mergeCell ref="A41:Q41"/>
    <mergeCell ref="K25:L25"/>
    <mergeCell ref="K33:L33"/>
    <mergeCell ref="K34:L34"/>
    <mergeCell ref="A35:C35"/>
    <mergeCell ref="J35:L35"/>
    <mergeCell ref="A37:L37"/>
    <mergeCell ref="E35:F35"/>
    <mergeCell ref="A31:A32"/>
    <mergeCell ref="B31:B32"/>
    <mergeCell ref="C31:C32"/>
    <mergeCell ref="D31:D32"/>
    <mergeCell ref="E31:E32"/>
  </mergeCells>
  <printOptions/>
  <pageMargins left="0.7" right="0.7" top="0.75" bottom="0.75" header="0.3" footer="0.3"/>
  <pageSetup fitToHeight="3" fitToWidth="1" horizontalDpi="600" verticalDpi="600" orientation="landscape" scale="77" r:id="rId2"/>
  <ignoredErrors>
    <ignoredError sqref="A21:A22 A33:A34 A24:A2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PageLayoutView="0" workbookViewId="0" topLeftCell="A22">
      <selection activeCell="I18" sqref="I18"/>
    </sheetView>
  </sheetViews>
  <sheetFormatPr defaultColWidth="9.140625" defaultRowHeight="15"/>
  <cols>
    <col min="1" max="1" width="6.140625" style="2" customWidth="1"/>
    <col min="2" max="2" width="4.8515625" style="2" customWidth="1"/>
    <col min="3" max="3" width="11.421875" style="2" customWidth="1"/>
    <col min="4" max="4" width="18.7109375" style="2" customWidth="1"/>
    <col min="5" max="5" width="12.7109375" style="2" customWidth="1"/>
    <col min="6" max="6" width="6.7109375" style="2" bestFit="1" customWidth="1"/>
    <col min="7" max="7" width="6.00390625" style="2" customWidth="1"/>
    <col min="8" max="8" width="8.57421875" style="2" hidden="1" customWidth="1"/>
    <col min="9" max="9" width="5.421875" style="2" bestFit="1" customWidth="1"/>
    <col min="10" max="10" width="8.421875" style="2" bestFit="1" customWidth="1"/>
    <col min="11" max="12" width="4.7109375" style="1" bestFit="1" customWidth="1"/>
    <col min="13" max="13" width="16.57421875" style="3" customWidth="1"/>
    <col min="14" max="14" width="15.8515625" style="3" customWidth="1"/>
    <col min="15" max="15" width="17.140625" style="3" customWidth="1"/>
    <col min="16" max="16" width="5.28125" style="2" hidden="1" customWidth="1"/>
    <col min="17" max="17" width="18.7109375" style="2" customWidth="1"/>
    <col min="18" max="44" width="9.140625" style="6" customWidth="1"/>
    <col min="45" max="16384" width="9.140625" style="1" customWidth="1"/>
  </cols>
  <sheetData>
    <row r="1" spans="1:17" ht="85.5" customHeight="1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44" s="5" customFormat="1" ht="12.75" customHeight="1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s="5" customFormat="1" ht="12.75" customHeight="1">
      <c r="A3" s="136" t="s">
        <v>114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17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137" t="s">
        <v>16</v>
      </c>
      <c r="B5" s="137"/>
      <c r="C5" s="137"/>
      <c r="D5" s="9"/>
      <c r="E5" s="8"/>
      <c r="F5" s="8"/>
      <c r="G5" s="8"/>
      <c r="H5" s="8"/>
      <c r="I5" s="8"/>
      <c r="J5" s="8"/>
      <c r="K5" s="8"/>
      <c r="L5" s="8"/>
      <c r="M5" s="138" t="s">
        <v>32</v>
      </c>
      <c r="N5" s="138"/>
      <c r="O5" s="138"/>
      <c r="P5" s="139">
        <v>15692455</v>
      </c>
      <c r="Q5" s="139"/>
    </row>
    <row r="6" spans="1:17" ht="15.75" customHeight="1">
      <c r="A6" s="137"/>
      <c r="B6" s="137"/>
      <c r="C6" s="137"/>
      <c r="D6" s="9"/>
      <c r="E6" s="8"/>
      <c r="F6" s="8"/>
      <c r="G6" s="8"/>
      <c r="H6" s="8"/>
      <c r="I6" s="8"/>
      <c r="J6" s="8"/>
      <c r="K6" s="138" t="s">
        <v>101</v>
      </c>
      <c r="L6" s="138"/>
      <c r="M6" s="138"/>
      <c r="N6" s="138"/>
      <c r="O6" s="138"/>
      <c r="P6" s="139">
        <f>P5-O35</f>
        <v>6602455</v>
      </c>
      <c r="Q6" s="139"/>
    </row>
    <row r="7" spans="1:17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  <c r="L7" s="6"/>
      <c r="M7" s="11"/>
      <c r="N7" s="11"/>
      <c r="O7" s="11"/>
      <c r="P7" s="10"/>
      <c r="Q7" s="10"/>
    </row>
    <row r="8" spans="1:44" s="4" customFormat="1" ht="36" customHeight="1">
      <c r="A8" s="126" t="s">
        <v>0</v>
      </c>
      <c r="B8" s="126" t="s">
        <v>1</v>
      </c>
      <c r="C8" s="126" t="s">
        <v>79</v>
      </c>
      <c r="D8" s="126" t="s">
        <v>3</v>
      </c>
      <c r="E8" s="126" t="s">
        <v>4</v>
      </c>
      <c r="F8" s="126" t="s">
        <v>81</v>
      </c>
      <c r="G8" s="126" t="s">
        <v>5</v>
      </c>
      <c r="H8" s="126" t="s">
        <v>35</v>
      </c>
      <c r="I8" s="126" t="s">
        <v>14</v>
      </c>
      <c r="J8" s="126" t="s">
        <v>80</v>
      </c>
      <c r="K8" s="128" t="s">
        <v>23</v>
      </c>
      <c r="L8" s="129"/>
      <c r="M8" s="132" t="s">
        <v>6</v>
      </c>
      <c r="N8" s="132" t="s">
        <v>38</v>
      </c>
      <c r="O8" s="132" t="s">
        <v>36</v>
      </c>
      <c r="P8" s="126" t="s">
        <v>7</v>
      </c>
      <c r="Q8" s="126" t="s">
        <v>8</v>
      </c>
      <c r="R8" s="143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s="4" customFormat="1" ht="12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30"/>
      <c r="L9" s="131"/>
      <c r="M9" s="133"/>
      <c r="N9" s="133"/>
      <c r="O9" s="133"/>
      <c r="P9" s="127"/>
      <c r="Q9" s="127"/>
      <c r="R9" s="14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17" ht="36" customHeight="1">
      <c r="A10" s="29">
        <v>13046</v>
      </c>
      <c r="B10" s="30">
        <v>11</v>
      </c>
      <c r="C10" s="14">
        <v>41316</v>
      </c>
      <c r="D10" s="31" t="s">
        <v>53</v>
      </c>
      <c r="E10" s="31" t="s">
        <v>54</v>
      </c>
      <c r="F10" s="31" t="s">
        <v>9</v>
      </c>
      <c r="G10" s="32">
        <v>10</v>
      </c>
      <c r="H10" s="15"/>
      <c r="I10" s="32">
        <v>60</v>
      </c>
      <c r="J10" s="31" t="s">
        <v>12</v>
      </c>
      <c r="K10" s="101">
        <v>0.09</v>
      </c>
      <c r="L10" s="102"/>
      <c r="M10" s="33">
        <v>1000000</v>
      </c>
      <c r="N10" s="16">
        <v>1000000</v>
      </c>
      <c r="O10" s="16">
        <v>1000000</v>
      </c>
      <c r="P10" s="15" t="s">
        <v>11</v>
      </c>
      <c r="Q10" s="15" t="s">
        <v>120</v>
      </c>
    </row>
    <row r="11" spans="1:17" ht="36" customHeight="1">
      <c r="A11" s="29">
        <v>13003</v>
      </c>
      <c r="B11" s="30">
        <v>3</v>
      </c>
      <c r="C11" s="28">
        <v>41330</v>
      </c>
      <c r="D11" s="31" t="s">
        <v>73</v>
      </c>
      <c r="E11" s="31" t="s">
        <v>74</v>
      </c>
      <c r="F11" s="31" t="s">
        <v>13</v>
      </c>
      <c r="G11" s="32">
        <v>26</v>
      </c>
      <c r="H11" s="15"/>
      <c r="I11" s="32">
        <v>32</v>
      </c>
      <c r="J11" s="31" t="s">
        <v>12</v>
      </c>
      <c r="K11" s="101">
        <v>0.09</v>
      </c>
      <c r="L11" s="102"/>
      <c r="M11" s="33">
        <v>370000</v>
      </c>
      <c r="N11" s="16">
        <v>370000</v>
      </c>
      <c r="O11" s="16">
        <v>370000</v>
      </c>
      <c r="P11" s="15" t="s">
        <v>11</v>
      </c>
      <c r="Q11" s="15" t="s">
        <v>118</v>
      </c>
    </row>
    <row r="12" spans="1:17" ht="36" customHeight="1">
      <c r="A12" s="29">
        <v>13004</v>
      </c>
      <c r="B12" s="30">
        <v>4</v>
      </c>
      <c r="C12" s="28">
        <v>41330</v>
      </c>
      <c r="D12" s="31" t="s">
        <v>66</v>
      </c>
      <c r="E12" s="31" t="s">
        <v>24</v>
      </c>
      <c r="F12" s="31" t="s">
        <v>13</v>
      </c>
      <c r="G12" s="32">
        <v>17</v>
      </c>
      <c r="H12" s="15"/>
      <c r="I12" s="32">
        <v>56</v>
      </c>
      <c r="J12" s="31" t="s">
        <v>12</v>
      </c>
      <c r="K12" s="101">
        <v>0.09</v>
      </c>
      <c r="L12" s="102"/>
      <c r="M12" s="33">
        <v>540000</v>
      </c>
      <c r="N12" s="16">
        <v>540000</v>
      </c>
      <c r="O12" s="16">
        <v>540000</v>
      </c>
      <c r="P12" s="15" t="s">
        <v>11</v>
      </c>
      <c r="Q12" s="15" t="s">
        <v>118</v>
      </c>
    </row>
    <row r="13" spans="1:17" ht="36" customHeight="1">
      <c r="A13" s="29">
        <v>13001</v>
      </c>
      <c r="B13" s="30">
        <v>4</v>
      </c>
      <c r="C13" s="28">
        <v>41332</v>
      </c>
      <c r="D13" s="31" t="s">
        <v>67</v>
      </c>
      <c r="E13" s="31" t="s">
        <v>68</v>
      </c>
      <c r="F13" s="31" t="s">
        <v>13</v>
      </c>
      <c r="G13" s="32">
        <v>11</v>
      </c>
      <c r="H13" s="15"/>
      <c r="I13" s="32">
        <v>36</v>
      </c>
      <c r="J13" s="31" t="s">
        <v>12</v>
      </c>
      <c r="K13" s="101">
        <v>0.09</v>
      </c>
      <c r="L13" s="102"/>
      <c r="M13" s="33">
        <v>430000</v>
      </c>
      <c r="N13" s="16">
        <v>430000</v>
      </c>
      <c r="O13" s="16">
        <v>430000</v>
      </c>
      <c r="P13" s="15" t="s">
        <v>11</v>
      </c>
      <c r="Q13" s="15" t="s">
        <v>118</v>
      </c>
    </row>
    <row r="14" spans="1:44" s="4" customFormat="1" ht="36" customHeight="1">
      <c r="A14" s="29">
        <v>13201</v>
      </c>
      <c r="B14" s="30">
        <v>7</v>
      </c>
      <c r="C14" s="14">
        <v>41332</v>
      </c>
      <c r="D14" s="31" t="s">
        <v>44</v>
      </c>
      <c r="E14" s="31" t="s">
        <v>27</v>
      </c>
      <c r="F14" s="31" t="s">
        <v>9</v>
      </c>
      <c r="G14" s="32">
        <v>9</v>
      </c>
      <c r="H14" s="15"/>
      <c r="I14" s="32">
        <v>61</v>
      </c>
      <c r="J14" s="31" t="s">
        <v>10</v>
      </c>
      <c r="K14" s="101">
        <v>0.09</v>
      </c>
      <c r="L14" s="102"/>
      <c r="M14" s="33">
        <v>1000000</v>
      </c>
      <c r="N14" s="16">
        <v>1000000</v>
      </c>
      <c r="O14" s="16">
        <v>1000000</v>
      </c>
      <c r="P14" s="15" t="s">
        <v>11</v>
      </c>
      <c r="Q14" s="15" t="s">
        <v>118</v>
      </c>
      <c r="R14" s="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17" ht="36" customHeight="1">
      <c r="A15" s="29">
        <v>13213</v>
      </c>
      <c r="B15" s="30">
        <v>10</v>
      </c>
      <c r="C15" s="14">
        <v>41333</v>
      </c>
      <c r="D15" s="31" t="s">
        <v>47</v>
      </c>
      <c r="E15" s="31" t="s">
        <v>48</v>
      </c>
      <c r="F15" s="31" t="s">
        <v>9</v>
      </c>
      <c r="G15" s="32">
        <v>9</v>
      </c>
      <c r="H15" s="15"/>
      <c r="I15" s="32">
        <v>56</v>
      </c>
      <c r="J15" s="31" t="s">
        <v>12</v>
      </c>
      <c r="K15" s="101">
        <v>0.09</v>
      </c>
      <c r="L15" s="102"/>
      <c r="M15" s="33">
        <v>1000000</v>
      </c>
      <c r="N15" s="16">
        <v>1000000</v>
      </c>
      <c r="O15" s="16">
        <v>1000000</v>
      </c>
      <c r="P15" s="15" t="s">
        <v>11</v>
      </c>
      <c r="Q15" s="15" t="s">
        <v>118</v>
      </c>
    </row>
    <row r="16" spans="1:17" s="6" customFormat="1" ht="36" customHeight="1">
      <c r="A16" s="45">
        <v>13000</v>
      </c>
      <c r="B16" s="64">
        <v>11</v>
      </c>
      <c r="C16" s="63">
        <v>41334</v>
      </c>
      <c r="D16" s="48" t="s">
        <v>71</v>
      </c>
      <c r="E16" s="48" t="s">
        <v>72</v>
      </c>
      <c r="F16" s="48" t="s">
        <v>13</v>
      </c>
      <c r="G16" s="49">
        <v>64</v>
      </c>
      <c r="H16" s="50"/>
      <c r="I16" s="49">
        <v>64</v>
      </c>
      <c r="J16" s="48" t="s">
        <v>12</v>
      </c>
      <c r="K16" s="141">
        <v>0.09</v>
      </c>
      <c r="L16" s="142"/>
      <c r="M16" s="51">
        <v>375000</v>
      </c>
      <c r="N16" s="52"/>
      <c r="O16" s="52"/>
      <c r="P16" s="50" t="s">
        <v>11</v>
      </c>
      <c r="Q16" s="50" t="s">
        <v>87</v>
      </c>
    </row>
    <row r="17" spans="1:17" ht="36" customHeight="1">
      <c r="A17" s="45">
        <v>13087</v>
      </c>
      <c r="B17" s="53">
        <v>11</v>
      </c>
      <c r="C17" s="63">
        <v>41334</v>
      </c>
      <c r="D17" s="54" t="s">
        <v>55</v>
      </c>
      <c r="E17" s="54" t="s">
        <v>25</v>
      </c>
      <c r="F17" s="48" t="s">
        <v>9</v>
      </c>
      <c r="G17" s="49">
        <v>10</v>
      </c>
      <c r="H17" s="50"/>
      <c r="I17" s="55">
        <v>80</v>
      </c>
      <c r="J17" s="54" t="s">
        <v>12</v>
      </c>
      <c r="K17" s="141">
        <v>0.09</v>
      </c>
      <c r="L17" s="142"/>
      <c r="M17" s="56">
        <v>1000000</v>
      </c>
      <c r="N17" s="52">
        <v>500000</v>
      </c>
      <c r="O17" s="52"/>
      <c r="P17" s="50" t="s">
        <v>11</v>
      </c>
      <c r="Q17" s="50" t="s">
        <v>119</v>
      </c>
    </row>
    <row r="18" spans="1:17" ht="36" customHeight="1">
      <c r="A18" s="45">
        <v>13211</v>
      </c>
      <c r="B18" s="46">
        <v>12</v>
      </c>
      <c r="C18" s="63">
        <v>41334</v>
      </c>
      <c r="D18" s="48" t="s">
        <v>45</v>
      </c>
      <c r="E18" s="48" t="s">
        <v>46</v>
      </c>
      <c r="F18" s="48" t="s">
        <v>9</v>
      </c>
      <c r="G18" s="49">
        <v>9</v>
      </c>
      <c r="H18" s="50"/>
      <c r="I18" s="49">
        <v>60</v>
      </c>
      <c r="J18" s="48" t="s">
        <v>12</v>
      </c>
      <c r="K18" s="141">
        <v>0.09</v>
      </c>
      <c r="L18" s="142"/>
      <c r="M18" s="51">
        <v>1000000</v>
      </c>
      <c r="N18" s="52"/>
      <c r="O18" s="52"/>
      <c r="P18" s="50" t="s">
        <v>11</v>
      </c>
      <c r="Q18" s="50" t="s">
        <v>86</v>
      </c>
    </row>
    <row r="19" spans="1:17" ht="36" customHeight="1">
      <c r="A19" s="45">
        <v>13140</v>
      </c>
      <c r="B19" s="46">
        <v>3</v>
      </c>
      <c r="C19" s="63">
        <v>41334</v>
      </c>
      <c r="D19" s="48" t="s">
        <v>49</v>
      </c>
      <c r="E19" s="48" t="s">
        <v>50</v>
      </c>
      <c r="F19" s="48" t="s">
        <v>9</v>
      </c>
      <c r="G19" s="49">
        <v>9</v>
      </c>
      <c r="H19" s="50"/>
      <c r="I19" s="49">
        <v>158</v>
      </c>
      <c r="J19" s="48" t="s">
        <v>12</v>
      </c>
      <c r="K19" s="141">
        <v>0.09</v>
      </c>
      <c r="L19" s="142"/>
      <c r="M19" s="51">
        <v>1000000</v>
      </c>
      <c r="N19" s="52"/>
      <c r="O19" s="52"/>
      <c r="P19" s="50" t="s">
        <v>11</v>
      </c>
      <c r="Q19" s="50" t="s">
        <v>86</v>
      </c>
    </row>
    <row r="20" spans="1:17" ht="36" customHeight="1">
      <c r="A20" s="45">
        <v>13184</v>
      </c>
      <c r="B20" s="46">
        <v>3</v>
      </c>
      <c r="C20" s="63">
        <v>41334</v>
      </c>
      <c r="D20" s="48" t="s">
        <v>56</v>
      </c>
      <c r="E20" s="48" t="s">
        <v>57</v>
      </c>
      <c r="F20" s="48" t="s">
        <v>9</v>
      </c>
      <c r="G20" s="49">
        <v>29</v>
      </c>
      <c r="H20" s="50"/>
      <c r="I20" s="49">
        <v>66</v>
      </c>
      <c r="J20" s="48" t="s">
        <v>12</v>
      </c>
      <c r="K20" s="141">
        <v>0.09</v>
      </c>
      <c r="L20" s="142"/>
      <c r="M20" s="51">
        <v>1000000</v>
      </c>
      <c r="N20" s="52"/>
      <c r="O20" s="52"/>
      <c r="P20" s="50" t="s">
        <v>11</v>
      </c>
      <c r="Q20" s="50" t="s">
        <v>86</v>
      </c>
    </row>
    <row r="21" spans="1:17" ht="36" customHeight="1">
      <c r="A21" s="29">
        <v>13232</v>
      </c>
      <c r="B21" s="30">
        <v>5</v>
      </c>
      <c r="C21" s="14">
        <v>41334</v>
      </c>
      <c r="D21" s="31" t="s">
        <v>58</v>
      </c>
      <c r="E21" s="31" t="s">
        <v>59</v>
      </c>
      <c r="F21" s="31" t="s">
        <v>13</v>
      </c>
      <c r="G21" s="32">
        <v>12</v>
      </c>
      <c r="H21" s="15"/>
      <c r="I21" s="32">
        <v>100</v>
      </c>
      <c r="J21" s="31" t="s">
        <v>10</v>
      </c>
      <c r="K21" s="101">
        <v>0.09</v>
      </c>
      <c r="L21" s="102"/>
      <c r="M21" s="33">
        <v>1000000</v>
      </c>
      <c r="N21" s="16">
        <v>1000000</v>
      </c>
      <c r="O21" s="16">
        <v>1000000</v>
      </c>
      <c r="P21" s="15" t="s">
        <v>11</v>
      </c>
      <c r="Q21" s="15" t="s">
        <v>118</v>
      </c>
    </row>
    <row r="22" spans="1:17" ht="36" customHeight="1">
      <c r="A22" s="45">
        <v>13245</v>
      </c>
      <c r="B22" s="46">
        <v>1</v>
      </c>
      <c r="C22" s="47">
        <v>41334</v>
      </c>
      <c r="D22" s="48" t="s">
        <v>62</v>
      </c>
      <c r="E22" s="48" t="s">
        <v>63</v>
      </c>
      <c r="F22" s="48" t="s">
        <v>9</v>
      </c>
      <c r="G22" s="49">
        <v>13</v>
      </c>
      <c r="H22" s="50"/>
      <c r="I22" s="49">
        <v>48</v>
      </c>
      <c r="J22" s="48" t="s">
        <v>12</v>
      </c>
      <c r="K22" s="141">
        <v>0.09</v>
      </c>
      <c r="L22" s="142"/>
      <c r="M22" s="51">
        <v>750000</v>
      </c>
      <c r="N22" s="52"/>
      <c r="O22" s="52"/>
      <c r="P22" s="50" t="s">
        <v>11</v>
      </c>
      <c r="Q22" s="50" t="s">
        <v>94</v>
      </c>
    </row>
    <row r="23" spans="1:17" ht="36" customHeight="1">
      <c r="A23" s="29">
        <v>13180</v>
      </c>
      <c r="B23" s="30">
        <v>12</v>
      </c>
      <c r="C23" s="28">
        <v>41346</v>
      </c>
      <c r="D23" s="31" t="s">
        <v>60</v>
      </c>
      <c r="E23" s="31" t="s">
        <v>61</v>
      </c>
      <c r="F23" s="31" t="s">
        <v>9</v>
      </c>
      <c r="G23" s="32">
        <v>12</v>
      </c>
      <c r="H23" s="15"/>
      <c r="I23" s="32">
        <v>60</v>
      </c>
      <c r="J23" s="31" t="s">
        <v>12</v>
      </c>
      <c r="K23" s="101">
        <v>0.09</v>
      </c>
      <c r="L23" s="102"/>
      <c r="M23" s="33">
        <v>750000</v>
      </c>
      <c r="N23" s="16">
        <v>750000</v>
      </c>
      <c r="O23" s="16">
        <v>750000</v>
      </c>
      <c r="P23" s="15" t="s">
        <v>11</v>
      </c>
      <c r="Q23" s="15" t="s">
        <v>118</v>
      </c>
    </row>
    <row r="24" spans="1:17" ht="36" customHeight="1">
      <c r="A24" s="29">
        <v>13058</v>
      </c>
      <c r="B24" s="30">
        <v>3</v>
      </c>
      <c r="C24" s="28">
        <v>41361</v>
      </c>
      <c r="D24" s="31" t="s">
        <v>42</v>
      </c>
      <c r="E24" s="31" t="s">
        <v>43</v>
      </c>
      <c r="F24" s="31" t="s">
        <v>9</v>
      </c>
      <c r="G24" s="32">
        <v>8</v>
      </c>
      <c r="H24" s="15"/>
      <c r="I24" s="32">
        <v>136</v>
      </c>
      <c r="J24" s="31" t="s">
        <v>10</v>
      </c>
      <c r="K24" s="101">
        <v>0.09</v>
      </c>
      <c r="L24" s="102"/>
      <c r="M24" s="33">
        <v>1000000</v>
      </c>
      <c r="N24" s="16">
        <v>1000000</v>
      </c>
      <c r="O24" s="16">
        <v>1000000</v>
      </c>
      <c r="P24" s="15" t="s">
        <v>11</v>
      </c>
      <c r="Q24" s="15" t="s">
        <v>118</v>
      </c>
    </row>
    <row r="25" spans="1:18" ht="36" customHeight="1">
      <c r="A25" s="29">
        <v>13145</v>
      </c>
      <c r="B25" s="30">
        <v>3</v>
      </c>
      <c r="C25" s="28">
        <v>41361</v>
      </c>
      <c r="D25" s="31" t="s">
        <v>51</v>
      </c>
      <c r="E25" s="31" t="s">
        <v>52</v>
      </c>
      <c r="F25" s="31" t="s">
        <v>9</v>
      </c>
      <c r="G25" s="32">
        <v>14</v>
      </c>
      <c r="H25" s="15"/>
      <c r="I25" s="32">
        <v>180</v>
      </c>
      <c r="J25" s="31" t="s">
        <v>10</v>
      </c>
      <c r="K25" s="101">
        <v>0.09</v>
      </c>
      <c r="L25" s="102"/>
      <c r="M25" s="33">
        <v>1000000</v>
      </c>
      <c r="N25" s="16">
        <v>1000000</v>
      </c>
      <c r="O25" s="16">
        <v>1000000</v>
      </c>
      <c r="P25" s="15" t="s">
        <v>11</v>
      </c>
      <c r="Q25" s="15" t="s">
        <v>118</v>
      </c>
      <c r="R25" s="40"/>
    </row>
    <row r="26" spans="1:17" ht="36" customHeight="1">
      <c r="A26" s="45">
        <v>13045</v>
      </c>
      <c r="B26" s="46">
        <v>3</v>
      </c>
      <c r="C26" s="47">
        <v>41362</v>
      </c>
      <c r="D26" s="48" t="s">
        <v>40</v>
      </c>
      <c r="E26" s="48" t="s">
        <v>41</v>
      </c>
      <c r="F26" s="48" t="s">
        <v>9</v>
      </c>
      <c r="G26" s="49">
        <v>8</v>
      </c>
      <c r="H26" s="50"/>
      <c r="I26" s="49">
        <v>132</v>
      </c>
      <c r="J26" s="48" t="s">
        <v>10</v>
      </c>
      <c r="K26" s="141">
        <v>0.09</v>
      </c>
      <c r="L26" s="142"/>
      <c r="M26" s="51">
        <v>1000000</v>
      </c>
      <c r="N26" s="52"/>
      <c r="O26" s="52"/>
      <c r="P26" s="50" t="s">
        <v>11</v>
      </c>
      <c r="Q26" s="50" t="s">
        <v>86</v>
      </c>
    </row>
    <row r="27" spans="1:17" ht="36" customHeight="1">
      <c r="A27" s="45">
        <v>13137</v>
      </c>
      <c r="B27" s="46">
        <v>7</v>
      </c>
      <c r="C27" s="47">
        <v>41365</v>
      </c>
      <c r="D27" s="48" t="s">
        <v>28</v>
      </c>
      <c r="E27" s="48" t="s">
        <v>29</v>
      </c>
      <c r="F27" s="48" t="s">
        <v>9</v>
      </c>
      <c r="G27" s="49">
        <v>6</v>
      </c>
      <c r="H27" s="50"/>
      <c r="I27" s="49">
        <v>80</v>
      </c>
      <c r="J27" s="48" t="s">
        <v>10</v>
      </c>
      <c r="K27" s="141">
        <v>0.09</v>
      </c>
      <c r="L27" s="142"/>
      <c r="M27" s="51">
        <v>1000000</v>
      </c>
      <c r="N27" s="52"/>
      <c r="O27" s="52"/>
      <c r="P27" s="50" t="s">
        <v>11</v>
      </c>
      <c r="Q27" s="50" t="s">
        <v>86</v>
      </c>
    </row>
    <row r="28" spans="1:17" ht="36" customHeight="1">
      <c r="A28" s="45">
        <v>13138</v>
      </c>
      <c r="B28" s="53">
        <v>3</v>
      </c>
      <c r="C28" s="47">
        <v>41365</v>
      </c>
      <c r="D28" s="54" t="s">
        <v>30</v>
      </c>
      <c r="E28" s="54" t="s">
        <v>31</v>
      </c>
      <c r="F28" s="48" t="s">
        <v>9</v>
      </c>
      <c r="G28" s="49">
        <v>14</v>
      </c>
      <c r="H28" s="50"/>
      <c r="I28" s="55">
        <v>180</v>
      </c>
      <c r="J28" s="48" t="s">
        <v>10</v>
      </c>
      <c r="K28" s="141">
        <v>0.09</v>
      </c>
      <c r="L28" s="142"/>
      <c r="M28" s="56">
        <v>1000000</v>
      </c>
      <c r="N28" s="52"/>
      <c r="O28" s="52"/>
      <c r="P28" s="50" t="s">
        <v>11</v>
      </c>
      <c r="Q28" s="50" t="s">
        <v>86</v>
      </c>
    </row>
    <row r="29" spans="1:17" ht="36" customHeight="1">
      <c r="A29" s="29">
        <v>13051</v>
      </c>
      <c r="B29" s="30">
        <v>11</v>
      </c>
      <c r="C29" s="28">
        <v>41402</v>
      </c>
      <c r="D29" s="31" t="s">
        <v>26</v>
      </c>
      <c r="E29" s="31" t="s">
        <v>25</v>
      </c>
      <c r="F29" s="31" t="s">
        <v>9</v>
      </c>
      <c r="G29" s="32">
        <v>11</v>
      </c>
      <c r="H29" s="15"/>
      <c r="I29" s="32">
        <v>80</v>
      </c>
      <c r="J29" s="31" t="s">
        <v>12</v>
      </c>
      <c r="K29" s="101">
        <v>0.09</v>
      </c>
      <c r="L29" s="102"/>
      <c r="M29" s="33">
        <v>1000000</v>
      </c>
      <c r="N29" s="16">
        <v>1000000</v>
      </c>
      <c r="O29" s="16">
        <v>1000000</v>
      </c>
      <c r="P29" s="15" t="s">
        <v>11</v>
      </c>
      <c r="Q29" s="15" t="s">
        <v>120</v>
      </c>
    </row>
    <row r="30" spans="1:17" ht="36" customHeight="1">
      <c r="A30" s="45">
        <v>13032</v>
      </c>
      <c r="B30" s="46">
        <v>4</v>
      </c>
      <c r="C30" s="47">
        <v>41403</v>
      </c>
      <c r="D30" s="48" t="s">
        <v>69</v>
      </c>
      <c r="E30" s="48" t="s">
        <v>70</v>
      </c>
      <c r="F30" s="48" t="s">
        <v>9</v>
      </c>
      <c r="G30" s="49">
        <v>2</v>
      </c>
      <c r="H30" s="50"/>
      <c r="I30" s="49">
        <v>49</v>
      </c>
      <c r="J30" s="48" t="s">
        <v>12</v>
      </c>
      <c r="K30" s="141">
        <v>0.09</v>
      </c>
      <c r="L30" s="142"/>
      <c r="M30" s="51">
        <v>425000</v>
      </c>
      <c r="N30" s="52"/>
      <c r="O30" s="52"/>
      <c r="P30" s="50" t="s">
        <v>11</v>
      </c>
      <c r="Q30" s="50" t="s">
        <v>88</v>
      </c>
    </row>
    <row r="31" spans="1:17" ht="36" customHeight="1">
      <c r="A31" s="45">
        <v>13033</v>
      </c>
      <c r="B31" s="46">
        <v>8</v>
      </c>
      <c r="C31" s="47">
        <v>41403</v>
      </c>
      <c r="D31" s="48" t="s">
        <v>64</v>
      </c>
      <c r="E31" s="48" t="s">
        <v>65</v>
      </c>
      <c r="F31" s="48" t="s">
        <v>9</v>
      </c>
      <c r="G31" s="49">
        <v>4</v>
      </c>
      <c r="H31" s="50"/>
      <c r="I31" s="49">
        <v>49</v>
      </c>
      <c r="J31" s="48" t="s">
        <v>12</v>
      </c>
      <c r="K31" s="141">
        <v>0.09</v>
      </c>
      <c r="L31" s="142"/>
      <c r="M31" s="51">
        <v>740000</v>
      </c>
      <c r="N31" s="52"/>
      <c r="O31" s="52"/>
      <c r="P31" s="50" t="s">
        <v>11</v>
      </c>
      <c r="Q31" s="50" t="s">
        <v>88</v>
      </c>
    </row>
    <row r="32" spans="1:17" ht="36" customHeight="1">
      <c r="A32" s="29" t="s">
        <v>95</v>
      </c>
      <c r="B32" s="30">
        <v>8</v>
      </c>
      <c r="C32" s="28">
        <v>41558</v>
      </c>
      <c r="D32" s="31" t="s">
        <v>90</v>
      </c>
      <c r="E32" s="31" t="s">
        <v>96</v>
      </c>
      <c r="F32" s="31" t="s">
        <v>9</v>
      </c>
      <c r="G32" s="32">
        <v>8</v>
      </c>
      <c r="H32" s="15"/>
      <c r="I32" s="32">
        <v>48</v>
      </c>
      <c r="J32" s="31" t="s">
        <v>12</v>
      </c>
      <c r="K32" s="101">
        <v>0.09</v>
      </c>
      <c r="L32" s="102"/>
      <c r="M32" s="33">
        <v>1000000</v>
      </c>
      <c r="N32" s="16"/>
      <c r="O32" s="16"/>
      <c r="P32" s="15"/>
      <c r="Q32" s="15" t="s">
        <v>78</v>
      </c>
    </row>
    <row r="33" spans="1:17" ht="36" customHeight="1">
      <c r="A33" s="29" t="s">
        <v>97</v>
      </c>
      <c r="B33" s="30">
        <v>9</v>
      </c>
      <c r="C33" s="28">
        <v>41558</v>
      </c>
      <c r="D33" s="31" t="s">
        <v>92</v>
      </c>
      <c r="E33" s="31" t="s">
        <v>98</v>
      </c>
      <c r="F33" s="31" t="s">
        <v>9</v>
      </c>
      <c r="G33" s="32">
        <v>11</v>
      </c>
      <c r="H33" s="15"/>
      <c r="I33" s="32">
        <v>36</v>
      </c>
      <c r="J33" s="31" t="s">
        <v>12</v>
      </c>
      <c r="K33" s="100" t="s">
        <v>102</v>
      </c>
      <c r="L33" s="124"/>
      <c r="M33" s="33">
        <v>1850000</v>
      </c>
      <c r="N33" s="16"/>
      <c r="O33" s="16"/>
      <c r="P33" s="15"/>
      <c r="Q33" s="15" t="s">
        <v>78</v>
      </c>
    </row>
    <row r="34" spans="1:17" ht="36" customHeight="1">
      <c r="A34" s="94">
        <v>13119</v>
      </c>
      <c r="B34" s="90">
        <v>10</v>
      </c>
      <c r="C34" s="92">
        <v>41597</v>
      </c>
      <c r="D34" s="91" t="s">
        <v>121</v>
      </c>
      <c r="E34" s="91" t="s">
        <v>122</v>
      </c>
      <c r="F34" s="91" t="s">
        <v>13</v>
      </c>
      <c r="G34" s="90">
        <v>19</v>
      </c>
      <c r="H34" s="89"/>
      <c r="I34" s="90">
        <v>76</v>
      </c>
      <c r="J34" s="91" t="s">
        <v>12</v>
      </c>
      <c r="K34" s="97">
        <v>0.09</v>
      </c>
      <c r="L34" s="125"/>
      <c r="M34" s="93">
        <v>1000000</v>
      </c>
      <c r="N34" s="89"/>
      <c r="O34" s="89"/>
      <c r="P34" s="89"/>
      <c r="Q34" s="91" t="s">
        <v>78</v>
      </c>
    </row>
    <row r="35" spans="1:44" s="7" customFormat="1" ht="14.25" customHeight="1">
      <c r="A35" s="103" t="s">
        <v>33</v>
      </c>
      <c r="B35" s="104"/>
      <c r="C35" s="105"/>
      <c r="D35" s="13">
        <v>25</v>
      </c>
      <c r="E35" s="103" t="s">
        <v>15</v>
      </c>
      <c r="F35" s="105"/>
      <c r="G35" s="44">
        <f>SUM(G10:G34)</f>
        <v>345</v>
      </c>
      <c r="H35" s="13">
        <f>SUM(H24:H31)</f>
        <v>0</v>
      </c>
      <c r="I35" s="44">
        <f>SUM(I10:I34)</f>
        <v>1983</v>
      </c>
      <c r="J35" s="106" t="s">
        <v>39</v>
      </c>
      <c r="K35" s="107"/>
      <c r="L35" s="108"/>
      <c r="M35" s="18">
        <f>SUM(M10:M34)</f>
        <v>22230000</v>
      </c>
      <c r="N35" s="18">
        <f>SUM(N10:N34)</f>
        <v>9590000</v>
      </c>
      <c r="O35" s="18">
        <f>SUM(O10:O34)</f>
        <v>9090000</v>
      </c>
      <c r="P35" s="13"/>
      <c r="Q35" s="13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</row>
    <row r="36" spans="1:17" ht="12">
      <c r="A36" s="84"/>
      <c r="B36" s="84"/>
      <c r="C36" s="84"/>
      <c r="D36" s="20"/>
      <c r="E36" s="20"/>
      <c r="F36" s="20"/>
      <c r="G36" s="20"/>
      <c r="H36" s="20"/>
      <c r="I36" s="20"/>
      <c r="J36" s="20"/>
      <c r="K36" s="21"/>
      <c r="L36" s="21"/>
      <c r="M36" s="22"/>
      <c r="N36" s="22"/>
      <c r="O36" s="22"/>
      <c r="P36" s="20"/>
      <c r="Q36" s="20"/>
    </row>
    <row r="37" spans="1:17" ht="15.75" customHeight="1">
      <c r="A37" s="121" t="s">
        <v>17</v>
      </c>
      <c r="B37" s="121"/>
      <c r="C37" s="121"/>
      <c r="D37" s="86"/>
      <c r="E37" s="87"/>
      <c r="F37" s="87"/>
      <c r="G37" s="87"/>
      <c r="H37" s="87"/>
      <c r="I37" s="87"/>
      <c r="J37" s="87"/>
      <c r="K37" s="87"/>
      <c r="L37" s="87"/>
      <c r="M37" s="123" t="s">
        <v>32</v>
      </c>
      <c r="N37" s="123"/>
      <c r="O37" s="123"/>
      <c r="P37" s="112">
        <v>6000000</v>
      </c>
      <c r="Q37" s="112"/>
    </row>
    <row r="38" spans="1:17" ht="15.75" customHeight="1">
      <c r="A38" s="122"/>
      <c r="B38" s="122"/>
      <c r="C38" s="122"/>
      <c r="D38" s="23"/>
      <c r="E38" s="24"/>
      <c r="F38" s="24"/>
      <c r="G38" s="24"/>
      <c r="H38" s="24"/>
      <c r="I38" s="24"/>
      <c r="J38" s="24"/>
      <c r="K38" s="24"/>
      <c r="L38" s="24"/>
      <c r="M38" s="113" t="s">
        <v>37</v>
      </c>
      <c r="N38" s="113"/>
      <c r="O38" s="113"/>
      <c r="P38" s="114">
        <f>P37-O45</f>
        <v>6000000</v>
      </c>
      <c r="Q38" s="114"/>
    </row>
    <row r="39" spans="1:17" ht="12">
      <c r="A39" s="85"/>
      <c r="B39" s="85"/>
      <c r="C39" s="85"/>
      <c r="D39" s="20"/>
      <c r="E39" s="20"/>
      <c r="F39" s="20"/>
      <c r="G39" s="20"/>
      <c r="H39" s="20"/>
      <c r="I39" s="20"/>
      <c r="J39" s="20"/>
      <c r="K39" s="21"/>
      <c r="L39" s="21"/>
      <c r="M39" s="22"/>
      <c r="N39" s="22"/>
      <c r="O39" s="22"/>
      <c r="P39" s="20"/>
      <c r="Q39" s="20"/>
    </row>
    <row r="40" spans="1:17" ht="12" customHeight="1">
      <c r="A40" s="110" t="s">
        <v>0</v>
      </c>
      <c r="B40" s="110" t="s">
        <v>1</v>
      </c>
      <c r="C40" s="110" t="s">
        <v>2</v>
      </c>
      <c r="D40" s="110" t="s">
        <v>3</v>
      </c>
      <c r="E40" s="110" t="s">
        <v>4</v>
      </c>
      <c r="F40" s="110" t="s">
        <v>21</v>
      </c>
      <c r="G40" s="110" t="s">
        <v>5</v>
      </c>
      <c r="H40" s="110" t="s">
        <v>19</v>
      </c>
      <c r="I40" s="110" t="s">
        <v>14</v>
      </c>
      <c r="J40" s="110" t="s">
        <v>22</v>
      </c>
      <c r="K40" s="115" t="s">
        <v>23</v>
      </c>
      <c r="L40" s="116"/>
      <c r="M40" s="119" t="s">
        <v>6</v>
      </c>
      <c r="N40" s="119" t="s">
        <v>38</v>
      </c>
      <c r="O40" s="119" t="s">
        <v>36</v>
      </c>
      <c r="P40" s="110" t="s">
        <v>7</v>
      </c>
      <c r="Q40" s="110" t="s">
        <v>8</v>
      </c>
    </row>
    <row r="41" spans="1:17" ht="32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7"/>
      <c r="L41" s="118"/>
      <c r="M41" s="120"/>
      <c r="N41" s="120"/>
      <c r="O41" s="120"/>
      <c r="P41" s="111"/>
      <c r="Q41" s="111"/>
    </row>
    <row r="42" spans="1:17" ht="36" customHeight="1">
      <c r="A42" s="45">
        <v>13235</v>
      </c>
      <c r="B42" s="46">
        <v>4</v>
      </c>
      <c r="C42" s="63">
        <v>41360</v>
      </c>
      <c r="D42" s="48" t="s">
        <v>77</v>
      </c>
      <c r="E42" s="48" t="s">
        <v>24</v>
      </c>
      <c r="F42" s="48" t="s">
        <v>9</v>
      </c>
      <c r="G42" s="49">
        <v>12</v>
      </c>
      <c r="H42" s="50"/>
      <c r="I42" s="49">
        <v>56</v>
      </c>
      <c r="J42" s="50" t="s">
        <v>10</v>
      </c>
      <c r="K42" s="141">
        <v>0.09</v>
      </c>
      <c r="L42" s="142"/>
      <c r="M42" s="51">
        <v>819000</v>
      </c>
      <c r="N42" s="52"/>
      <c r="O42" s="52"/>
      <c r="P42" s="50" t="s">
        <v>18</v>
      </c>
      <c r="Q42" s="50" t="s">
        <v>85</v>
      </c>
    </row>
    <row r="43" spans="1:17" ht="36" customHeight="1">
      <c r="A43" s="45">
        <v>13254</v>
      </c>
      <c r="B43" s="46">
        <v>6</v>
      </c>
      <c r="C43" s="63">
        <v>41360</v>
      </c>
      <c r="D43" s="48" t="s">
        <v>75</v>
      </c>
      <c r="E43" s="48" t="s">
        <v>76</v>
      </c>
      <c r="F43" s="48" t="s">
        <v>9</v>
      </c>
      <c r="G43" s="49">
        <v>14</v>
      </c>
      <c r="H43" s="50"/>
      <c r="I43" s="49">
        <v>56</v>
      </c>
      <c r="J43" s="50" t="s">
        <v>10</v>
      </c>
      <c r="K43" s="141">
        <v>0.09</v>
      </c>
      <c r="L43" s="142"/>
      <c r="M43" s="51">
        <v>834000</v>
      </c>
      <c r="N43" s="52"/>
      <c r="O43" s="52"/>
      <c r="P43" s="50" t="s">
        <v>18</v>
      </c>
      <c r="Q43" s="50" t="s">
        <v>85</v>
      </c>
    </row>
    <row r="44" spans="1:17" ht="36" customHeight="1">
      <c r="A44" s="29" t="s">
        <v>99</v>
      </c>
      <c r="B44" s="30">
        <v>7</v>
      </c>
      <c r="C44" s="14">
        <v>41558</v>
      </c>
      <c r="D44" s="31" t="s">
        <v>93</v>
      </c>
      <c r="E44" s="31" t="s">
        <v>100</v>
      </c>
      <c r="F44" s="31" t="s">
        <v>9</v>
      </c>
      <c r="G44" s="65">
        <v>20</v>
      </c>
      <c r="H44" s="66"/>
      <c r="I44" s="32">
        <v>300</v>
      </c>
      <c r="J44" s="15" t="s">
        <v>12</v>
      </c>
      <c r="K44" s="101">
        <v>0.04</v>
      </c>
      <c r="L44" s="102"/>
      <c r="M44" s="33">
        <v>2000000</v>
      </c>
      <c r="N44" s="16"/>
      <c r="O44" s="16"/>
      <c r="P44" s="67"/>
      <c r="Q44" s="15" t="s">
        <v>78</v>
      </c>
    </row>
    <row r="45" spans="1:44" s="7" customFormat="1" ht="13.5" customHeight="1">
      <c r="A45" s="103" t="s">
        <v>34</v>
      </c>
      <c r="B45" s="104"/>
      <c r="C45" s="105"/>
      <c r="D45" s="13">
        <v>3</v>
      </c>
      <c r="E45" s="103" t="s">
        <v>15</v>
      </c>
      <c r="F45" s="105"/>
      <c r="G45" s="43">
        <f>SUM(G42:G44)</f>
        <v>46</v>
      </c>
      <c r="H45" s="17">
        <f>SUM(H43:H43)</f>
        <v>0</v>
      </c>
      <c r="I45" s="44">
        <f>SUM(I42:I44)</f>
        <v>412</v>
      </c>
      <c r="J45" s="106" t="s">
        <v>39</v>
      </c>
      <c r="K45" s="107"/>
      <c r="L45" s="108"/>
      <c r="M45" s="18">
        <f>SUM(M42:M44)</f>
        <v>3653000</v>
      </c>
      <c r="N45" s="18">
        <f>SUM(N43:N43)</f>
        <v>0</v>
      </c>
      <c r="O45" s="18">
        <f>SUM(O43:O43)</f>
        <v>0</v>
      </c>
      <c r="P45" s="12"/>
      <c r="Q45" s="13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17" ht="1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5"/>
      <c r="N46" s="25"/>
      <c r="O46" s="25"/>
      <c r="P46" s="20"/>
      <c r="Q46" s="20"/>
    </row>
    <row r="47" spans="1:17" ht="12" customHeight="1">
      <c r="A47" s="109" t="s">
        <v>83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20"/>
      <c r="N47" s="20"/>
      <c r="O47" s="20"/>
      <c r="P47" s="20"/>
      <c r="Q47" s="20"/>
    </row>
    <row r="48" spans="1:17" ht="6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1:17" ht="12" customHeight="1">
      <c r="A49" s="99" t="s">
        <v>84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2" customHeight="1">
      <c r="A50" s="99" t="s">
        <v>82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2" customHeight="1">
      <c r="A51" s="99" t="s">
        <v>20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ht="1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6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1"/>
      <c r="N53" s="11"/>
      <c r="O53" s="11"/>
      <c r="P53" s="10"/>
      <c r="Q53" s="10"/>
    </row>
    <row r="54" spans="1:17" s="6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1"/>
      <c r="N54" s="11"/>
      <c r="O54" s="11"/>
      <c r="P54" s="10"/>
      <c r="Q54" s="10"/>
    </row>
    <row r="55" spans="1:17" s="6" customFormat="1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M55" s="11"/>
      <c r="N55" s="11"/>
      <c r="O55" s="11"/>
      <c r="P55" s="10"/>
      <c r="Q55" s="10"/>
    </row>
    <row r="56" spans="1:17" s="6" customFormat="1" ht="1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1"/>
      <c r="N56" s="11"/>
      <c r="O56" s="11"/>
      <c r="P56" s="10"/>
      <c r="Q56" s="10"/>
    </row>
    <row r="57" spans="1:17" s="6" customFormat="1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M57" s="11"/>
      <c r="N57" s="11"/>
      <c r="O57" s="11"/>
      <c r="P57" s="10"/>
      <c r="Q57" s="10"/>
    </row>
    <row r="58" spans="1:17" s="42" customFormat="1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11"/>
      <c r="N58" s="11"/>
      <c r="O58" s="11"/>
      <c r="P58" s="10"/>
      <c r="Q58" s="10"/>
    </row>
    <row r="59" spans="1:17" s="42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11"/>
      <c r="N59" s="11"/>
      <c r="O59" s="11"/>
      <c r="P59" s="10"/>
      <c r="Q59" s="10"/>
    </row>
    <row r="60" spans="1:17" s="42" customFormat="1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11"/>
      <c r="N60" s="11"/>
      <c r="O60" s="11"/>
      <c r="P60" s="10"/>
      <c r="Q60" s="10"/>
    </row>
    <row r="61" spans="1:17" s="42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6"/>
      <c r="L61" s="6"/>
      <c r="M61" s="11"/>
      <c r="N61" s="11"/>
      <c r="O61" s="11"/>
      <c r="P61" s="10"/>
      <c r="Q61" s="10"/>
    </row>
    <row r="62" spans="1:17" s="6" customFormat="1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11"/>
      <c r="N62" s="11"/>
      <c r="O62" s="11"/>
      <c r="P62" s="10"/>
      <c r="Q62" s="10"/>
    </row>
    <row r="63" spans="1:17" s="6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M63" s="11"/>
      <c r="N63" s="11"/>
      <c r="O63" s="11"/>
      <c r="P63" s="10"/>
      <c r="Q63" s="10"/>
    </row>
    <row r="64" spans="1:17" s="6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M64" s="11"/>
      <c r="N64" s="11"/>
      <c r="O64" s="11"/>
      <c r="P64" s="10"/>
      <c r="Q64" s="10"/>
    </row>
    <row r="65" spans="1:17" s="6" customFormat="1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M65" s="11"/>
      <c r="N65" s="11"/>
      <c r="O65" s="11"/>
      <c r="P65" s="10"/>
      <c r="Q65" s="10"/>
    </row>
    <row r="66" spans="1:17" s="6" customFormat="1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M66" s="11"/>
      <c r="N66" s="11"/>
      <c r="O66" s="11"/>
      <c r="P66" s="10"/>
      <c r="Q66" s="10"/>
    </row>
    <row r="67" spans="1:17" s="6" customFormat="1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M67" s="11"/>
      <c r="N67" s="11"/>
      <c r="O67" s="11"/>
      <c r="P67" s="10"/>
      <c r="Q67" s="10"/>
    </row>
    <row r="68" spans="1:17" s="6" customFormat="1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11"/>
      <c r="N68" s="11"/>
      <c r="O68" s="11"/>
      <c r="P68" s="10"/>
      <c r="Q68" s="10"/>
    </row>
    <row r="69" spans="1:17" s="6" customFormat="1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1"/>
      <c r="N69" s="11"/>
      <c r="O69" s="11"/>
      <c r="P69" s="10"/>
      <c r="Q69" s="10"/>
    </row>
    <row r="70" spans="1:17" s="6" customFormat="1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M70" s="11"/>
      <c r="N70" s="11"/>
      <c r="O70" s="11"/>
      <c r="P70" s="10"/>
      <c r="Q70" s="10"/>
    </row>
    <row r="71" spans="1:17" s="6" customFormat="1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M71" s="11"/>
      <c r="N71" s="11"/>
      <c r="O71" s="11"/>
      <c r="P71" s="10"/>
      <c r="Q71" s="10"/>
    </row>
    <row r="72" spans="1:17" s="6" customFormat="1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M72" s="11"/>
      <c r="N72" s="11"/>
      <c r="O72" s="11"/>
      <c r="P72" s="10"/>
      <c r="Q72" s="10"/>
    </row>
    <row r="73" spans="1:17" s="6" customFormat="1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1"/>
      <c r="N73" s="11"/>
      <c r="O73" s="11"/>
      <c r="P73" s="10"/>
      <c r="Q73" s="10"/>
    </row>
    <row r="74" spans="1:17" s="6" customFormat="1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M74" s="11"/>
      <c r="N74" s="11"/>
      <c r="O74" s="11"/>
      <c r="P74" s="10"/>
      <c r="Q74" s="10"/>
    </row>
    <row r="75" spans="1:17" s="6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M75" s="11"/>
      <c r="N75" s="11"/>
      <c r="O75" s="11"/>
      <c r="P75" s="10"/>
      <c r="Q75" s="10"/>
    </row>
    <row r="76" spans="1:17" s="6" customFormat="1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M76" s="11"/>
      <c r="N76" s="11"/>
      <c r="O76" s="11"/>
      <c r="P76" s="10"/>
      <c r="Q76" s="10"/>
    </row>
    <row r="77" spans="1:17" s="6" customFormat="1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M77" s="11"/>
      <c r="N77" s="11"/>
      <c r="O77" s="11"/>
      <c r="P77" s="10"/>
      <c r="Q77" s="10"/>
    </row>
    <row r="78" spans="1:17" s="6" customFormat="1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M78" s="11"/>
      <c r="N78" s="11"/>
      <c r="O78" s="11"/>
      <c r="P78" s="10"/>
      <c r="Q78" s="10"/>
    </row>
    <row r="79" spans="1:17" s="6" customFormat="1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M79" s="11"/>
      <c r="N79" s="11"/>
      <c r="O79" s="11"/>
      <c r="P79" s="10"/>
      <c r="Q79" s="10"/>
    </row>
    <row r="80" spans="1:17" s="6" customFormat="1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M80" s="11"/>
      <c r="N80" s="11"/>
      <c r="O80" s="11"/>
      <c r="P80" s="10"/>
      <c r="Q80" s="10"/>
    </row>
    <row r="81" spans="1:17" s="6" customFormat="1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M81" s="11"/>
      <c r="N81" s="11"/>
      <c r="O81" s="11"/>
      <c r="P81" s="10"/>
      <c r="Q81" s="10"/>
    </row>
    <row r="82" spans="1:17" s="6" customFormat="1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M82" s="11"/>
      <c r="N82" s="11"/>
      <c r="O82" s="11"/>
      <c r="P82" s="10"/>
      <c r="Q82" s="10"/>
    </row>
    <row r="83" spans="1:17" s="6" customFormat="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M83" s="11"/>
      <c r="N83" s="11"/>
      <c r="O83" s="11"/>
      <c r="P83" s="10"/>
      <c r="Q83" s="10"/>
    </row>
    <row r="84" spans="1:17" s="6" customFormat="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M84" s="11"/>
      <c r="N84" s="11"/>
      <c r="O84" s="11"/>
      <c r="P84" s="10"/>
      <c r="Q84" s="10"/>
    </row>
    <row r="85" spans="1:17" s="6" customFormat="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M85" s="11"/>
      <c r="N85" s="11"/>
      <c r="O85" s="11"/>
      <c r="P85" s="10"/>
      <c r="Q85" s="10"/>
    </row>
    <row r="86" spans="1:17" s="6" customFormat="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M86" s="11"/>
      <c r="N86" s="11"/>
      <c r="O86" s="11"/>
      <c r="P86" s="10"/>
      <c r="Q86" s="10"/>
    </row>
    <row r="87" spans="1:17" s="6" customFormat="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M87" s="11"/>
      <c r="N87" s="11"/>
      <c r="O87" s="11"/>
      <c r="P87" s="10"/>
      <c r="Q87" s="10"/>
    </row>
    <row r="88" spans="1:17" s="6" customFormat="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M88" s="11"/>
      <c r="N88" s="11"/>
      <c r="O88" s="11"/>
      <c r="P88" s="10"/>
      <c r="Q88" s="10"/>
    </row>
    <row r="89" spans="1:17" s="6" customFormat="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M89" s="11"/>
      <c r="N89" s="11"/>
      <c r="O89" s="11"/>
      <c r="P89" s="10"/>
      <c r="Q89" s="10"/>
    </row>
    <row r="90" spans="1:17" s="6" customFormat="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M90" s="11"/>
      <c r="N90" s="11"/>
      <c r="O90" s="11"/>
      <c r="P90" s="10"/>
      <c r="Q90" s="10"/>
    </row>
    <row r="91" spans="1:17" s="6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M91" s="11"/>
      <c r="N91" s="11"/>
      <c r="O91" s="11"/>
      <c r="P91" s="10"/>
      <c r="Q91" s="10"/>
    </row>
    <row r="92" spans="1:17" s="6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M92" s="11"/>
      <c r="N92" s="11"/>
      <c r="O92" s="11"/>
      <c r="P92" s="10"/>
      <c r="Q92" s="10"/>
    </row>
    <row r="93" spans="1:17" s="6" customFormat="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M93" s="11"/>
      <c r="N93" s="11"/>
      <c r="O93" s="11"/>
      <c r="P93" s="10"/>
      <c r="Q93" s="10"/>
    </row>
    <row r="94" spans="1:17" s="6" customFormat="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M94" s="11"/>
      <c r="N94" s="11"/>
      <c r="O94" s="11"/>
      <c r="P94" s="10"/>
      <c r="Q94" s="10"/>
    </row>
    <row r="95" spans="1:17" s="6" customFormat="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M95" s="11"/>
      <c r="N95" s="11"/>
      <c r="O95" s="11"/>
      <c r="P95" s="10"/>
      <c r="Q95" s="10"/>
    </row>
    <row r="96" spans="1:17" s="6" customFormat="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11"/>
      <c r="N96" s="11"/>
      <c r="O96" s="11"/>
      <c r="P96" s="10"/>
      <c r="Q96" s="10"/>
    </row>
    <row r="97" spans="1:17" s="6" customFormat="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M97" s="11"/>
      <c r="N97" s="11"/>
      <c r="O97" s="11"/>
      <c r="P97" s="10"/>
      <c r="Q97" s="10"/>
    </row>
    <row r="98" spans="1:17" s="6" customFormat="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M98" s="11"/>
      <c r="N98" s="11"/>
      <c r="O98" s="11"/>
      <c r="P98" s="10"/>
      <c r="Q98" s="10"/>
    </row>
    <row r="99" spans="1:17" s="6" customFormat="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1"/>
      <c r="N99" s="11"/>
      <c r="O99" s="11"/>
      <c r="P99" s="10"/>
      <c r="Q99" s="10"/>
    </row>
    <row r="100" spans="1:17" s="6" customFormat="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M100" s="11"/>
      <c r="N100" s="11"/>
      <c r="O100" s="11"/>
      <c r="P100" s="10"/>
      <c r="Q100" s="10"/>
    </row>
    <row r="101" spans="1:17" s="6" customFormat="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M101" s="11"/>
      <c r="N101" s="11"/>
      <c r="O101" s="11"/>
      <c r="P101" s="10"/>
      <c r="Q101" s="10"/>
    </row>
    <row r="102" spans="1:17" s="6" customFormat="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M102" s="11"/>
      <c r="N102" s="11"/>
      <c r="O102" s="11"/>
      <c r="P102" s="10"/>
      <c r="Q102" s="10"/>
    </row>
    <row r="103" spans="1:17" s="6" customFormat="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M103" s="11"/>
      <c r="N103" s="11"/>
      <c r="O103" s="11"/>
      <c r="P103" s="10"/>
      <c r="Q103" s="10"/>
    </row>
    <row r="104" spans="1:17" s="6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M104" s="11"/>
      <c r="N104" s="11"/>
      <c r="O104" s="11"/>
      <c r="P104" s="10"/>
      <c r="Q104" s="10"/>
    </row>
    <row r="105" spans="1:17" s="6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M105" s="11"/>
      <c r="N105" s="11"/>
      <c r="O105" s="11"/>
      <c r="P105" s="10"/>
      <c r="Q105" s="10"/>
    </row>
    <row r="106" spans="1:17" s="6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M106" s="11"/>
      <c r="N106" s="11"/>
      <c r="O106" s="11"/>
      <c r="P106" s="10"/>
      <c r="Q106" s="10"/>
    </row>
    <row r="107" spans="1:17" s="6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M107" s="11"/>
      <c r="N107" s="11"/>
      <c r="O107" s="11"/>
      <c r="P107" s="10"/>
      <c r="Q107" s="10"/>
    </row>
    <row r="108" spans="1:17" s="6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M108" s="11"/>
      <c r="N108" s="11"/>
      <c r="O108" s="11"/>
      <c r="P108" s="10"/>
      <c r="Q108" s="10"/>
    </row>
    <row r="109" spans="1:17" s="6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M109" s="11"/>
      <c r="N109" s="11"/>
      <c r="O109" s="11"/>
      <c r="P109" s="10"/>
      <c r="Q109" s="10"/>
    </row>
    <row r="110" spans="1:17" s="6" customFormat="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M110" s="11"/>
      <c r="N110" s="11"/>
      <c r="O110" s="11"/>
      <c r="P110" s="10"/>
      <c r="Q110" s="10"/>
    </row>
    <row r="111" spans="1:17" s="6" customFormat="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M111" s="11"/>
      <c r="N111" s="11"/>
      <c r="O111" s="11"/>
      <c r="P111" s="10"/>
      <c r="Q111" s="10"/>
    </row>
    <row r="112" spans="1:17" s="6" customFormat="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M112" s="11"/>
      <c r="N112" s="11"/>
      <c r="O112" s="11"/>
      <c r="P112" s="10"/>
      <c r="Q112" s="10"/>
    </row>
    <row r="113" spans="1:17" s="6" customFormat="1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M113" s="11"/>
      <c r="N113" s="11"/>
      <c r="O113" s="11"/>
      <c r="P113" s="10"/>
      <c r="Q113" s="10"/>
    </row>
  </sheetData>
  <sheetProtection/>
  <mergeCells count="85">
    <mergeCell ref="A1:Q1"/>
    <mergeCell ref="A2:Q2"/>
    <mergeCell ref="A3:Q3"/>
    <mergeCell ref="A5:C6"/>
    <mergeCell ref="M5:O5"/>
    <mergeCell ref="P5:Q5"/>
    <mergeCell ref="K6:O6"/>
    <mergeCell ref="P6:Q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Q8:Q9"/>
    <mergeCell ref="R8:R9"/>
    <mergeCell ref="K10:L10"/>
    <mergeCell ref="K11:L11"/>
    <mergeCell ref="K12:L12"/>
    <mergeCell ref="K8:L9"/>
    <mergeCell ref="M8:M9"/>
    <mergeCell ref="N8:N9"/>
    <mergeCell ref="O8:O9"/>
    <mergeCell ref="P8:P9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A35:C35"/>
    <mergeCell ref="E35:F35"/>
    <mergeCell ref="J35:L35"/>
    <mergeCell ref="K28:L28"/>
    <mergeCell ref="K29:L29"/>
    <mergeCell ref="K30:L30"/>
    <mergeCell ref="K31:L31"/>
    <mergeCell ref="K32:L32"/>
    <mergeCell ref="M37:O37"/>
    <mergeCell ref="P37:Q37"/>
    <mergeCell ref="M38:O38"/>
    <mergeCell ref="P38:Q38"/>
    <mergeCell ref="K33:L33"/>
    <mergeCell ref="K34:L34"/>
    <mergeCell ref="B40:B41"/>
    <mergeCell ref="C40:C41"/>
    <mergeCell ref="D40:D41"/>
    <mergeCell ref="E40:E41"/>
    <mergeCell ref="A37:C38"/>
    <mergeCell ref="Q40:Q41"/>
    <mergeCell ref="K42:L42"/>
    <mergeCell ref="K43:L43"/>
    <mergeCell ref="A50:Q50"/>
    <mergeCell ref="A51:Q51"/>
    <mergeCell ref="K40:L41"/>
    <mergeCell ref="M40:M41"/>
    <mergeCell ref="N40:N41"/>
    <mergeCell ref="O40:O41"/>
    <mergeCell ref="P40:P41"/>
    <mergeCell ref="F40:F41"/>
    <mergeCell ref="G40:G41"/>
    <mergeCell ref="H40:H41"/>
    <mergeCell ref="I40:I41"/>
    <mergeCell ref="J40:J41"/>
    <mergeCell ref="A40:A41"/>
    <mergeCell ref="A52:Q52"/>
    <mergeCell ref="K44:L44"/>
    <mergeCell ref="A45:C45"/>
    <mergeCell ref="E45:F45"/>
    <mergeCell ref="J45:L45"/>
    <mergeCell ref="A47:L47"/>
    <mergeCell ref="A49:Q49"/>
  </mergeCells>
  <printOptions/>
  <pageMargins left="0.7" right="0.7" top="0.75" bottom="0.75" header="0.3" footer="0.3"/>
  <pageSetup fitToHeight="2" fitToWidth="1" horizontalDpi="600" verticalDpi="600" orientation="landscape" scale="73" r:id="rId2"/>
  <ignoredErrors>
    <ignoredError sqref="A44 A32:A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2"/>
  <sheetViews>
    <sheetView zoomScalePageLayoutView="0" workbookViewId="0" topLeftCell="A31">
      <selection activeCell="G14" sqref="G14"/>
    </sheetView>
  </sheetViews>
  <sheetFormatPr defaultColWidth="9.140625" defaultRowHeight="15"/>
  <cols>
    <col min="1" max="1" width="6.140625" style="2" customWidth="1"/>
    <col min="2" max="2" width="4.8515625" style="2" customWidth="1"/>
    <col min="3" max="3" width="11.421875" style="2" customWidth="1"/>
    <col min="4" max="4" width="18.7109375" style="2" customWidth="1"/>
    <col min="5" max="5" width="12.7109375" style="2" customWidth="1"/>
    <col min="6" max="6" width="6.7109375" style="2" bestFit="1" customWidth="1"/>
    <col min="7" max="7" width="6.00390625" style="2" customWidth="1"/>
    <col min="8" max="8" width="8.57421875" style="2" hidden="1" customWidth="1"/>
    <col min="9" max="9" width="5.421875" style="2" bestFit="1" customWidth="1"/>
    <col min="10" max="10" width="8.421875" style="2" bestFit="1" customWidth="1"/>
    <col min="11" max="12" width="4.7109375" style="1" bestFit="1" customWidth="1"/>
    <col min="13" max="13" width="16.57421875" style="3" customWidth="1"/>
    <col min="14" max="14" width="15.8515625" style="3" customWidth="1"/>
    <col min="15" max="15" width="17.140625" style="3" customWidth="1"/>
    <col min="16" max="16" width="5.28125" style="2" hidden="1" customWidth="1"/>
    <col min="17" max="17" width="18.7109375" style="2" customWidth="1"/>
    <col min="18" max="44" width="9.140625" style="6" customWidth="1"/>
    <col min="45" max="16384" width="9.140625" style="1" customWidth="1"/>
  </cols>
  <sheetData>
    <row r="1" spans="1:17" ht="85.5" customHeight="1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44" s="5" customFormat="1" ht="12.75" customHeight="1">
      <c r="A2" s="135" t="s">
        <v>117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s="5" customFormat="1" ht="12.75" customHeight="1">
      <c r="A3" s="136" t="s">
        <v>114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17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137" t="s">
        <v>16</v>
      </c>
      <c r="B5" s="137"/>
      <c r="C5" s="137"/>
      <c r="D5" s="9"/>
      <c r="E5" s="8"/>
      <c r="F5" s="8"/>
      <c r="G5" s="8"/>
      <c r="H5" s="8"/>
      <c r="I5" s="8"/>
      <c r="J5" s="8"/>
      <c r="K5" s="8"/>
      <c r="L5" s="8"/>
      <c r="M5" s="138" t="s">
        <v>32</v>
      </c>
      <c r="N5" s="138"/>
      <c r="O5" s="138"/>
      <c r="P5" s="139">
        <v>15692455</v>
      </c>
      <c r="Q5" s="139"/>
    </row>
    <row r="6" spans="1:17" ht="15.75" customHeight="1">
      <c r="A6" s="137"/>
      <c r="B6" s="137"/>
      <c r="C6" s="137"/>
      <c r="D6" s="9"/>
      <c r="E6" s="8"/>
      <c r="F6" s="8"/>
      <c r="G6" s="8"/>
      <c r="H6" s="8"/>
      <c r="I6" s="8"/>
      <c r="J6" s="8"/>
      <c r="K6" s="138" t="s">
        <v>101</v>
      </c>
      <c r="L6" s="147"/>
      <c r="M6" s="147"/>
      <c r="N6" s="147"/>
      <c r="O6" s="147"/>
      <c r="P6" s="139">
        <f>P5-O34</f>
        <v>8602455</v>
      </c>
      <c r="Q6" s="139"/>
    </row>
    <row r="7" spans="1:17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  <c r="L7" s="6"/>
      <c r="M7" s="11"/>
      <c r="N7" s="11"/>
      <c r="O7" s="11"/>
      <c r="P7" s="10"/>
      <c r="Q7" s="10"/>
    </row>
    <row r="8" spans="1:44" s="4" customFormat="1" ht="36" customHeight="1">
      <c r="A8" s="149" t="s">
        <v>0</v>
      </c>
      <c r="B8" s="149" t="s">
        <v>1</v>
      </c>
      <c r="C8" s="149" t="s">
        <v>106</v>
      </c>
      <c r="D8" s="149" t="s">
        <v>3</v>
      </c>
      <c r="E8" s="149" t="s">
        <v>4</v>
      </c>
      <c r="F8" s="149" t="s">
        <v>81</v>
      </c>
      <c r="G8" s="149" t="s">
        <v>5</v>
      </c>
      <c r="H8" s="149" t="s">
        <v>35</v>
      </c>
      <c r="I8" s="149" t="s">
        <v>14</v>
      </c>
      <c r="J8" s="149" t="s">
        <v>80</v>
      </c>
      <c r="K8" s="128" t="s">
        <v>23</v>
      </c>
      <c r="L8" s="129"/>
      <c r="M8" s="148" t="s">
        <v>6</v>
      </c>
      <c r="N8" s="148" t="s">
        <v>38</v>
      </c>
      <c r="O8" s="148" t="s">
        <v>36</v>
      </c>
      <c r="P8" s="149" t="s">
        <v>7</v>
      </c>
      <c r="Q8" s="149" t="s">
        <v>8</v>
      </c>
      <c r="R8" s="143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s="4" customFormat="1" ht="12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5"/>
      <c r="L9" s="146"/>
      <c r="M9" s="148"/>
      <c r="N9" s="148"/>
      <c r="O9" s="148"/>
      <c r="P9" s="149"/>
      <c r="Q9" s="149"/>
      <c r="R9" s="14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17" ht="36" customHeight="1">
      <c r="A10" s="45">
        <v>13046</v>
      </c>
      <c r="B10" s="46">
        <v>11</v>
      </c>
      <c r="C10" s="63">
        <v>41316</v>
      </c>
      <c r="D10" s="48" t="s">
        <v>53</v>
      </c>
      <c r="E10" s="48" t="s">
        <v>54</v>
      </c>
      <c r="F10" s="48" t="s">
        <v>9</v>
      </c>
      <c r="G10" s="49">
        <v>9</v>
      </c>
      <c r="H10" s="50"/>
      <c r="I10" s="49">
        <v>60</v>
      </c>
      <c r="J10" s="48" t="s">
        <v>12</v>
      </c>
      <c r="K10" s="141">
        <v>0.09</v>
      </c>
      <c r="L10" s="98"/>
      <c r="M10" s="51">
        <v>1000000</v>
      </c>
      <c r="N10" s="52">
        <v>0</v>
      </c>
      <c r="O10" s="52"/>
      <c r="P10" s="50" t="s">
        <v>11</v>
      </c>
      <c r="Q10" s="50" t="s">
        <v>86</v>
      </c>
    </row>
    <row r="11" spans="1:17" ht="36" customHeight="1">
      <c r="A11" s="29">
        <v>13003</v>
      </c>
      <c r="B11" s="30">
        <v>3</v>
      </c>
      <c r="C11" s="28">
        <v>41330</v>
      </c>
      <c r="D11" s="31" t="s">
        <v>73</v>
      </c>
      <c r="E11" s="31" t="s">
        <v>74</v>
      </c>
      <c r="F11" s="31" t="s">
        <v>13</v>
      </c>
      <c r="G11" s="32">
        <v>26</v>
      </c>
      <c r="H11" s="15"/>
      <c r="I11" s="32">
        <v>32</v>
      </c>
      <c r="J11" s="31" t="s">
        <v>12</v>
      </c>
      <c r="K11" s="101">
        <v>0.09</v>
      </c>
      <c r="L11" s="98"/>
      <c r="M11" s="33">
        <v>370000</v>
      </c>
      <c r="N11" s="16">
        <v>370000</v>
      </c>
      <c r="O11" s="16">
        <v>370000</v>
      </c>
      <c r="P11" s="15" t="s">
        <v>11</v>
      </c>
      <c r="Q11" s="15" t="s">
        <v>115</v>
      </c>
    </row>
    <row r="12" spans="1:17" ht="36" customHeight="1">
      <c r="A12" s="29">
        <v>13004</v>
      </c>
      <c r="B12" s="30">
        <v>4</v>
      </c>
      <c r="C12" s="28">
        <v>41330</v>
      </c>
      <c r="D12" s="31" t="s">
        <v>66</v>
      </c>
      <c r="E12" s="31" t="s">
        <v>24</v>
      </c>
      <c r="F12" s="31" t="s">
        <v>13</v>
      </c>
      <c r="G12" s="32">
        <v>17</v>
      </c>
      <c r="H12" s="15"/>
      <c r="I12" s="32">
        <v>56</v>
      </c>
      <c r="J12" s="31" t="s">
        <v>12</v>
      </c>
      <c r="K12" s="101">
        <v>0.09</v>
      </c>
      <c r="L12" s="98"/>
      <c r="M12" s="33">
        <v>540000</v>
      </c>
      <c r="N12" s="16">
        <v>540000</v>
      </c>
      <c r="O12" s="16">
        <v>540000</v>
      </c>
      <c r="P12" s="15" t="s">
        <v>11</v>
      </c>
      <c r="Q12" s="15" t="s">
        <v>115</v>
      </c>
    </row>
    <row r="13" spans="1:17" ht="36" customHeight="1">
      <c r="A13" s="29">
        <v>13001</v>
      </c>
      <c r="B13" s="30">
        <v>4</v>
      </c>
      <c r="C13" s="28">
        <v>41332</v>
      </c>
      <c r="D13" s="31" t="s">
        <v>67</v>
      </c>
      <c r="E13" s="31" t="s">
        <v>68</v>
      </c>
      <c r="F13" s="31" t="s">
        <v>13</v>
      </c>
      <c r="G13" s="32">
        <v>11</v>
      </c>
      <c r="H13" s="15"/>
      <c r="I13" s="32">
        <v>36</v>
      </c>
      <c r="J13" s="31" t="s">
        <v>12</v>
      </c>
      <c r="K13" s="101">
        <v>0.09</v>
      </c>
      <c r="L13" s="98"/>
      <c r="M13" s="33">
        <v>430000</v>
      </c>
      <c r="N13" s="16">
        <v>430000</v>
      </c>
      <c r="O13" s="16">
        <v>430000</v>
      </c>
      <c r="P13" s="15" t="s">
        <v>11</v>
      </c>
      <c r="Q13" s="15" t="s">
        <v>115</v>
      </c>
    </row>
    <row r="14" spans="1:44" s="4" customFormat="1" ht="36" customHeight="1">
      <c r="A14" s="29">
        <v>13201</v>
      </c>
      <c r="B14" s="30">
        <v>7</v>
      </c>
      <c r="C14" s="14">
        <v>41332</v>
      </c>
      <c r="D14" s="31" t="s">
        <v>44</v>
      </c>
      <c r="E14" s="31" t="s">
        <v>27</v>
      </c>
      <c r="F14" s="31" t="s">
        <v>9</v>
      </c>
      <c r="G14" s="32">
        <v>13</v>
      </c>
      <c r="H14" s="15"/>
      <c r="I14" s="32">
        <v>61</v>
      </c>
      <c r="J14" s="31" t="s">
        <v>10</v>
      </c>
      <c r="K14" s="101">
        <v>0.09</v>
      </c>
      <c r="L14" s="98"/>
      <c r="M14" s="33">
        <v>1000000</v>
      </c>
      <c r="N14" s="16">
        <v>1000000</v>
      </c>
      <c r="O14" s="16">
        <v>1000000</v>
      </c>
      <c r="P14" s="15" t="s">
        <v>11</v>
      </c>
      <c r="Q14" s="15" t="s">
        <v>115</v>
      </c>
      <c r="R14" s="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17" ht="36" customHeight="1">
      <c r="A15" s="29">
        <v>13213</v>
      </c>
      <c r="B15" s="30">
        <v>10</v>
      </c>
      <c r="C15" s="14">
        <v>41333</v>
      </c>
      <c r="D15" s="31" t="s">
        <v>47</v>
      </c>
      <c r="E15" s="31" t="s">
        <v>48</v>
      </c>
      <c r="F15" s="31" t="s">
        <v>9</v>
      </c>
      <c r="G15" s="32">
        <v>9</v>
      </c>
      <c r="H15" s="15"/>
      <c r="I15" s="32">
        <v>56</v>
      </c>
      <c r="J15" s="31" t="s">
        <v>12</v>
      </c>
      <c r="K15" s="101">
        <v>0.09</v>
      </c>
      <c r="L15" s="98"/>
      <c r="M15" s="33">
        <v>1000000</v>
      </c>
      <c r="N15" s="16">
        <v>1000000</v>
      </c>
      <c r="O15" s="16">
        <v>1000000</v>
      </c>
      <c r="P15" s="15" t="s">
        <v>11</v>
      </c>
      <c r="Q15" s="15" t="s">
        <v>115</v>
      </c>
    </row>
    <row r="16" spans="1:17" s="6" customFormat="1" ht="36" customHeight="1">
      <c r="A16" s="45">
        <v>13000</v>
      </c>
      <c r="B16" s="64">
        <v>11</v>
      </c>
      <c r="C16" s="63">
        <v>41334</v>
      </c>
      <c r="D16" s="48" t="s">
        <v>71</v>
      </c>
      <c r="E16" s="48" t="s">
        <v>72</v>
      </c>
      <c r="F16" s="48" t="s">
        <v>13</v>
      </c>
      <c r="G16" s="49">
        <v>64</v>
      </c>
      <c r="H16" s="50"/>
      <c r="I16" s="49">
        <v>64</v>
      </c>
      <c r="J16" s="48" t="s">
        <v>12</v>
      </c>
      <c r="K16" s="141">
        <v>0.09</v>
      </c>
      <c r="L16" s="98"/>
      <c r="M16" s="51">
        <v>375000</v>
      </c>
      <c r="N16" s="52">
        <v>0</v>
      </c>
      <c r="O16" s="52"/>
      <c r="P16" s="50" t="s">
        <v>11</v>
      </c>
      <c r="Q16" s="50" t="s">
        <v>87</v>
      </c>
    </row>
    <row r="17" spans="1:17" ht="36" customHeight="1">
      <c r="A17" s="29">
        <v>13087</v>
      </c>
      <c r="B17" s="34">
        <v>11</v>
      </c>
      <c r="C17" s="14">
        <v>41334</v>
      </c>
      <c r="D17" s="35" t="s">
        <v>55</v>
      </c>
      <c r="E17" s="35" t="s">
        <v>25</v>
      </c>
      <c r="F17" s="31" t="s">
        <v>9</v>
      </c>
      <c r="G17" s="32">
        <v>10</v>
      </c>
      <c r="H17" s="15"/>
      <c r="I17" s="36">
        <v>80</v>
      </c>
      <c r="J17" s="35" t="s">
        <v>12</v>
      </c>
      <c r="K17" s="101">
        <v>0.09</v>
      </c>
      <c r="L17" s="98"/>
      <c r="M17" s="37">
        <v>1000000</v>
      </c>
      <c r="N17" s="16">
        <v>500000</v>
      </c>
      <c r="O17" s="16"/>
      <c r="P17" s="15" t="s">
        <v>11</v>
      </c>
      <c r="Q17" s="15" t="s">
        <v>78</v>
      </c>
    </row>
    <row r="18" spans="1:17" ht="36" customHeight="1">
      <c r="A18" s="45">
        <v>13211</v>
      </c>
      <c r="B18" s="46">
        <v>12</v>
      </c>
      <c r="C18" s="63">
        <v>41334</v>
      </c>
      <c r="D18" s="48" t="s">
        <v>45</v>
      </c>
      <c r="E18" s="48" t="s">
        <v>46</v>
      </c>
      <c r="F18" s="48" t="s">
        <v>9</v>
      </c>
      <c r="G18" s="49">
        <v>9</v>
      </c>
      <c r="H18" s="50"/>
      <c r="I18" s="49">
        <v>60</v>
      </c>
      <c r="J18" s="48" t="s">
        <v>12</v>
      </c>
      <c r="K18" s="141">
        <v>0.09</v>
      </c>
      <c r="L18" s="98"/>
      <c r="M18" s="51">
        <v>1000000</v>
      </c>
      <c r="N18" s="52">
        <v>0</v>
      </c>
      <c r="O18" s="52"/>
      <c r="P18" s="50" t="s">
        <v>11</v>
      </c>
      <c r="Q18" s="50" t="s">
        <v>86</v>
      </c>
    </row>
    <row r="19" spans="1:17" ht="36" customHeight="1">
      <c r="A19" s="45">
        <v>13140</v>
      </c>
      <c r="B19" s="46">
        <v>3</v>
      </c>
      <c r="C19" s="63">
        <v>41334</v>
      </c>
      <c r="D19" s="48" t="s">
        <v>49</v>
      </c>
      <c r="E19" s="48" t="s">
        <v>50</v>
      </c>
      <c r="F19" s="48" t="s">
        <v>9</v>
      </c>
      <c r="G19" s="49">
        <v>9</v>
      </c>
      <c r="H19" s="50"/>
      <c r="I19" s="49">
        <v>158</v>
      </c>
      <c r="J19" s="48" t="s">
        <v>12</v>
      </c>
      <c r="K19" s="141">
        <v>0.09</v>
      </c>
      <c r="L19" s="98"/>
      <c r="M19" s="51">
        <v>1000000</v>
      </c>
      <c r="N19" s="52">
        <v>0</v>
      </c>
      <c r="O19" s="52"/>
      <c r="P19" s="50" t="s">
        <v>11</v>
      </c>
      <c r="Q19" s="50" t="s">
        <v>86</v>
      </c>
    </row>
    <row r="20" spans="1:17" ht="36" customHeight="1">
      <c r="A20" s="45">
        <v>13184</v>
      </c>
      <c r="B20" s="46">
        <v>3</v>
      </c>
      <c r="C20" s="63">
        <v>41334</v>
      </c>
      <c r="D20" s="48" t="s">
        <v>56</v>
      </c>
      <c r="E20" s="48" t="s">
        <v>57</v>
      </c>
      <c r="F20" s="48" t="s">
        <v>9</v>
      </c>
      <c r="G20" s="49">
        <v>29</v>
      </c>
      <c r="H20" s="50"/>
      <c r="I20" s="49">
        <v>66</v>
      </c>
      <c r="J20" s="48" t="s">
        <v>12</v>
      </c>
      <c r="K20" s="141">
        <v>0.09</v>
      </c>
      <c r="L20" s="98"/>
      <c r="M20" s="51">
        <v>1000000</v>
      </c>
      <c r="N20" s="52">
        <v>0</v>
      </c>
      <c r="O20" s="52"/>
      <c r="P20" s="50" t="s">
        <v>11</v>
      </c>
      <c r="Q20" s="50" t="s">
        <v>86</v>
      </c>
    </row>
    <row r="21" spans="1:17" ht="36" customHeight="1">
      <c r="A21" s="29">
        <v>13232</v>
      </c>
      <c r="B21" s="30">
        <v>5</v>
      </c>
      <c r="C21" s="14">
        <v>41334</v>
      </c>
      <c r="D21" s="31" t="s">
        <v>58</v>
      </c>
      <c r="E21" s="31" t="s">
        <v>59</v>
      </c>
      <c r="F21" s="31" t="s">
        <v>13</v>
      </c>
      <c r="G21" s="32">
        <v>12</v>
      </c>
      <c r="H21" s="15"/>
      <c r="I21" s="32">
        <v>100</v>
      </c>
      <c r="J21" s="31" t="s">
        <v>10</v>
      </c>
      <c r="K21" s="101">
        <v>0.09</v>
      </c>
      <c r="L21" s="98"/>
      <c r="M21" s="33">
        <v>1000000</v>
      </c>
      <c r="N21" s="16">
        <v>1000000</v>
      </c>
      <c r="O21" s="16">
        <v>1000000</v>
      </c>
      <c r="P21" s="15" t="s">
        <v>11</v>
      </c>
      <c r="Q21" s="15" t="s">
        <v>115</v>
      </c>
    </row>
    <row r="22" spans="1:17" ht="36" customHeight="1">
      <c r="A22" s="45">
        <v>13245</v>
      </c>
      <c r="B22" s="46">
        <v>1</v>
      </c>
      <c r="C22" s="47">
        <v>41334</v>
      </c>
      <c r="D22" s="48" t="s">
        <v>62</v>
      </c>
      <c r="E22" s="48" t="s">
        <v>63</v>
      </c>
      <c r="F22" s="48" t="s">
        <v>9</v>
      </c>
      <c r="G22" s="49">
        <v>13</v>
      </c>
      <c r="H22" s="50"/>
      <c r="I22" s="49">
        <v>48</v>
      </c>
      <c r="J22" s="48" t="s">
        <v>12</v>
      </c>
      <c r="K22" s="141">
        <v>0.09</v>
      </c>
      <c r="L22" s="98"/>
      <c r="M22" s="51">
        <v>750000</v>
      </c>
      <c r="N22" s="52"/>
      <c r="O22" s="52"/>
      <c r="P22" s="50" t="s">
        <v>11</v>
      </c>
      <c r="Q22" s="50" t="s">
        <v>94</v>
      </c>
    </row>
    <row r="23" spans="1:17" ht="36" customHeight="1">
      <c r="A23" s="29">
        <v>13180</v>
      </c>
      <c r="B23" s="30">
        <v>12</v>
      </c>
      <c r="C23" s="28">
        <v>41346</v>
      </c>
      <c r="D23" s="31" t="s">
        <v>60</v>
      </c>
      <c r="E23" s="31" t="s">
        <v>61</v>
      </c>
      <c r="F23" s="31" t="s">
        <v>9</v>
      </c>
      <c r="G23" s="32">
        <v>12</v>
      </c>
      <c r="H23" s="15"/>
      <c r="I23" s="32">
        <v>60</v>
      </c>
      <c r="J23" s="31" t="s">
        <v>12</v>
      </c>
      <c r="K23" s="101">
        <v>0.09</v>
      </c>
      <c r="L23" s="98"/>
      <c r="M23" s="33">
        <v>750000</v>
      </c>
      <c r="N23" s="16">
        <v>750000</v>
      </c>
      <c r="O23" s="16">
        <v>750000</v>
      </c>
      <c r="P23" s="15" t="s">
        <v>11</v>
      </c>
      <c r="Q23" s="15" t="s">
        <v>115</v>
      </c>
    </row>
    <row r="24" spans="1:17" ht="36" customHeight="1">
      <c r="A24" s="29">
        <v>13058</v>
      </c>
      <c r="B24" s="30">
        <v>3</v>
      </c>
      <c r="C24" s="28">
        <v>41361</v>
      </c>
      <c r="D24" s="31" t="s">
        <v>42</v>
      </c>
      <c r="E24" s="31" t="s">
        <v>43</v>
      </c>
      <c r="F24" s="31" t="s">
        <v>9</v>
      </c>
      <c r="G24" s="32">
        <v>8</v>
      </c>
      <c r="H24" s="15"/>
      <c r="I24" s="32">
        <v>136</v>
      </c>
      <c r="J24" s="31" t="s">
        <v>10</v>
      </c>
      <c r="K24" s="101">
        <v>0.09</v>
      </c>
      <c r="L24" s="98"/>
      <c r="M24" s="33">
        <v>1000000</v>
      </c>
      <c r="N24" s="16">
        <v>1000000</v>
      </c>
      <c r="O24" s="16">
        <v>1000000</v>
      </c>
      <c r="P24" s="15" t="s">
        <v>11</v>
      </c>
      <c r="Q24" s="15" t="s">
        <v>115</v>
      </c>
    </row>
    <row r="25" spans="1:18" ht="36" customHeight="1">
      <c r="A25" s="29">
        <v>13145</v>
      </c>
      <c r="B25" s="30">
        <v>3</v>
      </c>
      <c r="C25" s="28">
        <v>41361</v>
      </c>
      <c r="D25" s="31" t="s">
        <v>51</v>
      </c>
      <c r="E25" s="31" t="s">
        <v>52</v>
      </c>
      <c r="F25" s="31" t="s">
        <v>9</v>
      </c>
      <c r="G25" s="32">
        <v>14</v>
      </c>
      <c r="H25" s="15"/>
      <c r="I25" s="32">
        <v>180</v>
      </c>
      <c r="J25" s="31" t="s">
        <v>10</v>
      </c>
      <c r="K25" s="101">
        <v>0.09</v>
      </c>
      <c r="L25" s="98"/>
      <c r="M25" s="33">
        <v>1000000</v>
      </c>
      <c r="N25" s="16">
        <v>1000000</v>
      </c>
      <c r="O25" s="16">
        <v>1000000</v>
      </c>
      <c r="P25" s="15" t="s">
        <v>11</v>
      </c>
      <c r="Q25" s="15" t="s">
        <v>115</v>
      </c>
      <c r="R25" s="40"/>
    </row>
    <row r="26" spans="1:17" ht="36" customHeight="1">
      <c r="A26" s="45">
        <v>13045</v>
      </c>
      <c r="B26" s="46">
        <v>3</v>
      </c>
      <c r="C26" s="47">
        <v>41362</v>
      </c>
      <c r="D26" s="48" t="s">
        <v>40</v>
      </c>
      <c r="E26" s="48" t="s">
        <v>41</v>
      </c>
      <c r="F26" s="48" t="s">
        <v>9</v>
      </c>
      <c r="G26" s="49">
        <v>8</v>
      </c>
      <c r="H26" s="50"/>
      <c r="I26" s="49">
        <v>132</v>
      </c>
      <c r="J26" s="48" t="s">
        <v>10</v>
      </c>
      <c r="K26" s="141">
        <v>0.09</v>
      </c>
      <c r="L26" s="98"/>
      <c r="M26" s="51">
        <v>1000000</v>
      </c>
      <c r="N26" s="52">
        <v>0</v>
      </c>
      <c r="O26" s="52"/>
      <c r="P26" s="50" t="s">
        <v>11</v>
      </c>
      <c r="Q26" s="50" t="s">
        <v>86</v>
      </c>
    </row>
    <row r="27" spans="1:17" ht="36" customHeight="1">
      <c r="A27" s="45">
        <v>13137</v>
      </c>
      <c r="B27" s="46">
        <v>7</v>
      </c>
      <c r="C27" s="47">
        <v>41365</v>
      </c>
      <c r="D27" s="48" t="s">
        <v>28</v>
      </c>
      <c r="E27" s="48" t="s">
        <v>29</v>
      </c>
      <c r="F27" s="48" t="s">
        <v>9</v>
      </c>
      <c r="G27" s="49">
        <v>6</v>
      </c>
      <c r="H27" s="50"/>
      <c r="I27" s="49">
        <v>80</v>
      </c>
      <c r="J27" s="48" t="s">
        <v>10</v>
      </c>
      <c r="K27" s="141">
        <v>0.09</v>
      </c>
      <c r="L27" s="98"/>
      <c r="M27" s="51">
        <v>1000000</v>
      </c>
      <c r="N27" s="52">
        <v>0</v>
      </c>
      <c r="O27" s="52"/>
      <c r="P27" s="50" t="s">
        <v>11</v>
      </c>
      <c r="Q27" s="50" t="s">
        <v>86</v>
      </c>
    </row>
    <row r="28" spans="1:17" ht="36" customHeight="1">
      <c r="A28" s="45">
        <v>13138</v>
      </c>
      <c r="B28" s="53">
        <v>3</v>
      </c>
      <c r="C28" s="47">
        <v>41365</v>
      </c>
      <c r="D28" s="54" t="s">
        <v>30</v>
      </c>
      <c r="E28" s="54" t="s">
        <v>31</v>
      </c>
      <c r="F28" s="48" t="s">
        <v>9</v>
      </c>
      <c r="G28" s="49">
        <v>14</v>
      </c>
      <c r="H28" s="50"/>
      <c r="I28" s="55">
        <v>180</v>
      </c>
      <c r="J28" s="48" t="s">
        <v>10</v>
      </c>
      <c r="K28" s="141">
        <v>0.09</v>
      </c>
      <c r="L28" s="98"/>
      <c r="M28" s="56">
        <v>1000000</v>
      </c>
      <c r="N28" s="52">
        <v>0</v>
      </c>
      <c r="O28" s="52"/>
      <c r="P28" s="50" t="s">
        <v>11</v>
      </c>
      <c r="Q28" s="50" t="s">
        <v>86</v>
      </c>
    </row>
    <row r="29" spans="1:17" ht="36" customHeight="1">
      <c r="A29" s="45">
        <v>13051</v>
      </c>
      <c r="B29" s="46">
        <v>11</v>
      </c>
      <c r="C29" s="47">
        <v>41402</v>
      </c>
      <c r="D29" s="48" t="s">
        <v>26</v>
      </c>
      <c r="E29" s="48" t="s">
        <v>25</v>
      </c>
      <c r="F29" s="48" t="s">
        <v>9</v>
      </c>
      <c r="G29" s="49">
        <v>58</v>
      </c>
      <c r="H29" s="50"/>
      <c r="I29" s="49">
        <v>80</v>
      </c>
      <c r="J29" s="48" t="s">
        <v>12</v>
      </c>
      <c r="K29" s="141">
        <v>0.09</v>
      </c>
      <c r="L29" s="98"/>
      <c r="M29" s="51">
        <v>1000000</v>
      </c>
      <c r="N29" s="52">
        <v>0</v>
      </c>
      <c r="O29" s="52"/>
      <c r="P29" s="50" t="s">
        <v>11</v>
      </c>
      <c r="Q29" s="50" t="s">
        <v>86</v>
      </c>
    </row>
    <row r="30" spans="1:17" ht="36" customHeight="1">
      <c r="A30" s="45">
        <v>13032</v>
      </c>
      <c r="B30" s="46">
        <v>4</v>
      </c>
      <c r="C30" s="47">
        <v>41403</v>
      </c>
      <c r="D30" s="48" t="s">
        <v>69</v>
      </c>
      <c r="E30" s="48" t="s">
        <v>70</v>
      </c>
      <c r="F30" s="48" t="s">
        <v>9</v>
      </c>
      <c r="G30" s="49">
        <v>2</v>
      </c>
      <c r="H30" s="50"/>
      <c r="I30" s="49">
        <v>49</v>
      </c>
      <c r="J30" s="48" t="s">
        <v>12</v>
      </c>
      <c r="K30" s="141">
        <v>0.09</v>
      </c>
      <c r="L30" s="98"/>
      <c r="M30" s="51">
        <v>425000</v>
      </c>
      <c r="N30" s="52">
        <v>0</v>
      </c>
      <c r="O30" s="52"/>
      <c r="P30" s="50" t="s">
        <v>11</v>
      </c>
      <c r="Q30" s="50" t="s">
        <v>88</v>
      </c>
    </row>
    <row r="31" spans="1:17" ht="36" customHeight="1">
      <c r="A31" s="45">
        <v>13033</v>
      </c>
      <c r="B31" s="46">
        <v>8</v>
      </c>
      <c r="C31" s="47">
        <v>41403</v>
      </c>
      <c r="D31" s="48" t="s">
        <v>64</v>
      </c>
      <c r="E31" s="48" t="s">
        <v>65</v>
      </c>
      <c r="F31" s="48" t="s">
        <v>9</v>
      </c>
      <c r="G31" s="49">
        <v>4</v>
      </c>
      <c r="H31" s="50"/>
      <c r="I31" s="49">
        <v>49</v>
      </c>
      <c r="J31" s="48" t="s">
        <v>12</v>
      </c>
      <c r="K31" s="141">
        <v>0.09</v>
      </c>
      <c r="L31" s="98"/>
      <c r="M31" s="51">
        <v>740000</v>
      </c>
      <c r="N31" s="52">
        <v>0</v>
      </c>
      <c r="O31" s="52"/>
      <c r="P31" s="50" t="s">
        <v>11</v>
      </c>
      <c r="Q31" s="50" t="s">
        <v>88</v>
      </c>
    </row>
    <row r="32" spans="1:17" ht="36" customHeight="1">
      <c r="A32" s="29" t="s">
        <v>95</v>
      </c>
      <c r="B32" s="30">
        <v>8</v>
      </c>
      <c r="C32" s="28">
        <v>41558</v>
      </c>
      <c r="D32" s="31" t="s">
        <v>90</v>
      </c>
      <c r="E32" s="31" t="s">
        <v>96</v>
      </c>
      <c r="F32" s="31" t="s">
        <v>9</v>
      </c>
      <c r="G32" s="32">
        <v>8</v>
      </c>
      <c r="H32" s="15"/>
      <c r="I32" s="32">
        <v>48</v>
      </c>
      <c r="J32" s="31" t="s">
        <v>12</v>
      </c>
      <c r="K32" s="101">
        <v>0.09</v>
      </c>
      <c r="L32" s="98"/>
      <c r="M32" s="33">
        <v>1000000</v>
      </c>
      <c r="N32" s="16"/>
      <c r="O32" s="16"/>
      <c r="P32" s="15"/>
      <c r="Q32" s="15" t="s">
        <v>78</v>
      </c>
    </row>
    <row r="33" spans="1:17" ht="36" customHeight="1">
      <c r="A33" s="29" t="s">
        <v>97</v>
      </c>
      <c r="B33" s="30">
        <v>9</v>
      </c>
      <c r="C33" s="28">
        <v>41558</v>
      </c>
      <c r="D33" s="31" t="s">
        <v>92</v>
      </c>
      <c r="E33" s="31" t="s">
        <v>98</v>
      </c>
      <c r="F33" s="31" t="s">
        <v>9</v>
      </c>
      <c r="G33" s="32">
        <v>11</v>
      </c>
      <c r="H33" s="15"/>
      <c r="I33" s="32">
        <v>36</v>
      </c>
      <c r="J33" s="31" t="s">
        <v>12</v>
      </c>
      <c r="K33" s="100" t="s">
        <v>102</v>
      </c>
      <c r="L33" s="124"/>
      <c r="M33" s="33">
        <v>1850000</v>
      </c>
      <c r="N33" s="16"/>
      <c r="O33" s="16"/>
      <c r="P33" s="15"/>
      <c r="Q33" s="15" t="s">
        <v>78</v>
      </c>
    </row>
    <row r="34" spans="1:44" s="7" customFormat="1" ht="14.25" customHeight="1">
      <c r="A34" s="150" t="s">
        <v>33</v>
      </c>
      <c r="B34" s="150"/>
      <c r="C34" s="150"/>
      <c r="D34" s="13">
        <v>24</v>
      </c>
      <c r="E34" s="150" t="s">
        <v>15</v>
      </c>
      <c r="F34" s="150"/>
      <c r="G34" s="44">
        <f>SUM(G10:G33)</f>
        <v>376</v>
      </c>
      <c r="H34" s="13">
        <f>SUM(H24:H31)</f>
        <v>0</v>
      </c>
      <c r="I34" s="44">
        <f>SUM(I10:I33)</f>
        <v>1907</v>
      </c>
      <c r="J34" s="106" t="s">
        <v>39</v>
      </c>
      <c r="K34" s="144"/>
      <c r="L34" s="98"/>
      <c r="M34" s="18">
        <f>SUM(M10:M33)</f>
        <v>21230000</v>
      </c>
      <c r="N34" s="18">
        <f>SUM(N10:N33)</f>
        <v>7590000</v>
      </c>
      <c r="O34" s="18">
        <f>SUM(O10:O33)</f>
        <v>7090000</v>
      </c>
      <c r="P34" s="13"/>
      <c r="Q34" s="13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</row>
    <row r="35" spans="1:17" ht="12">
      <c r="A35" s="84"/>
      <c r="B35" s="84"/>
      <c r="C35" s="84"/>
      <c r="D35" s="20"/>
      <c r="E35" s="20"/>
      <c r="F35" s="20"/>
      <c r="G35" s="20"/>
      <c r="H35" s="20"/>
      <c r="I35" s="20"/>
      <c r="J35" s="20"/>
      <c r="K35" s="21"/>
      <c r="L35" s="21"/>
      <c r="M35" s="22"/>
      <c r="N35" s="22"/>
      <c r="O35" s="22"/>
      <c r="P35" s="20"/>
      <c r="Q35" s="20"/>
    </row>
    <row r="36" spans="1:17" ht="15.75" customHeight="1">
      <c r="A36" s="121" t="s">
        <v>17</v>
      </c>
      <c r="B36" s="121"/>
      <c r="C36" s="121"/>
      <c r="D36" s="86"/>
      <c r="E36" s="87"/>
      <c r="F36" s="87"/>
      <c r="G36" s="87"/>
      <c r="H36" s="87"/>
      <c r="I36" s="87"/>
      <c r="J36" s="87"/>
      <c r="K36" s="87"/>
      <c r="L36" s="87"/>
      <c r="M36" s="123" t="s">
        <v>32</v>
      </c>
      <c r="N36" s="123"/>
      <c r="O36" s="123"/>
      <c r="P36" s="112">
        <v>6000000</v>
      </c>
      <c r="Q36" s="112"/>
    </row>
    <row r="37" spans="1:17" ht="15.75" customHeight="1">
      <c r="A37" s="122"/>
      <c r="B37" s="122"/>
      <c r="C37" s="122"/>
      <c r="D37" s="23"/>
      <c r="E37" s="24"/>
      <c r="F37" s="24"/>
      <c r="G37" s="24"/>
      <c r="H37" s="24"/>
      <c r="I37" s="24"/>
      <c r="J37" s="24"/>
      <c r="K37" s="24"/>
      <c r="L37" s="24"/>
      <c r="M37" s="113" t="s">
        <v>37</v>
      </c>
      <c r="N37" s="113"/>
      <c r="O37" s="113"/>
      <c r="P37" s="114">
        <f>P36-O44</f>
        <v>6000000</v>
      </c>
      <c r="Q37" s="114"/>
    </row>
    <row r="38" spans="1:17" ht="12">
      <c r="A38" s="85"/>
      <c r="B38" s="85"/>
      <c r="C38" s="85"/>
      <c r="D38" s="20"/>
      <c r="E38" s="20"/>
      <c r="F38" s="20"/>
      <c r="G38" s="20"/>
      <c r="H38" s="20"/>
      <c r="I38" s="20"/>
      <c r="J38" s="20"/>
      <c r="K38" s="21"/>
      <c r="L38" s="21"/>
      <c r="M38" s="22"/>
      <c r="N38" s="22"/>
      <c r="O38" s="22"/>
      <c r="P38" s="20"/>
      <c r="Q38" s="20"/>
    </row>
    <row r="39" spans="1:17" ht="12" customHeight="1">
      <c r="A39" s="110" t="s">
        <v>0</v>
      </c>
      <c r="B39" s="110" t="s">
        <v>1</v>
      </c>
      <c r="C39" s="110" t="s">
        <v>2</v>
      </c>
      <c r="D39" s="110" t="s">
        <v>3</v>
      </c>
      <c r="E39" s="110" t="s">
        <v>4</v>
      </c>
      <c r="F39" s="110" t="s">
        <v>21</v>
      </c>
      <c r="G39" s="110" t="s">
        <v>5</v>
      </c>
      <c r="H39" s="110" t="s">
        <v>19</v>
      </c>
      <c r="I39" s="110" t="s">
        <v>14</v>
      </c>
      <c r="J39" s="110" t="s">
        <v>22</v>
      </c>
      <c r="K39" s="115" t="s">
        <v>23</v>
      </c>
      <c r="L39" s="116"/>
      <c r="M39" s="119" t="s">
        <v>6</v>
      </c>
      <c r="N39" s="119" t="s">
        <v>38</v>
      </c>
      <c r="O39" s="119" t="s">
        <v>36</v>
      </c>
      <c r="P39" s="110" t="s">
        <v>7</v>
      </c>
      <c r="Q39" s="110" t="s">
        <v>8</v>
      </c>
    </row>
    <row r="40" spans="1:17" ht="32.2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45"/>
      <c r="L40" s="146"/>
      <c r="M40" s="120"/>
      <c r="N40" s="120"/>
      <c r="O40" s="120"/>
      <c r="P40" s="111"/>
      <c r="Q40" s="111"/>
    </row>
    <row r="41" spans="1:17" ht="36" customHeight="1">
      <c r="A41" s="45">
        <v>13235</v>
      </c>
      <c r="B41" s="46">
        <v>4</v>
      </c>
      <c r="C41" s="63">
        <v>41360</v>
      </c>
      <c r="D41" s="48" t="s">
        <v>77</v>
      </c>
      <c r="E41" s="48" t="s">
        <v>24</v>
      </c>
      <c r="F41" s="48" t="s">
        <v>9</v>
      </c>
      <c r="G41" s="49">
        <v>12</v>
      </c>
      <c r="H41" s="50"/>
      <c r="I41" s="49">
        <v>56</v>
      </c>
      <c r="J41" s="50" t="s">
        <v>10</v>
      </c>
      <c r="K41" s="141">
        <v>0.09</v>
      </c>
      <c r="L41" s="98"/>
      <c r="M41" s="51">
        <v>819000</v>
      </c>
      <c r="N41" s="52">
        <v>0</v>
      </c>
      <c r="O41" s="52"/>
      <c r="P41" s="50" t="s">
        <v>18</v>
      </c>
      <c r="Q41" s="50" t="s">
        <v>85</v>
      </c>
    </row>
    <row r="42" spans="1:17" ht="36" customHeight="1">
      <c r="A42" s="45">
        <v>13254</v>
      </c>
      <c r="B42" s="46">
        <v>6</v>
      </c>
      <c r="C42" s="63">
        <v>41360</v>
      </c>
      <c r="D42" s="48" t="s">
        <v>75</v>
      </c>
      <c r="E42" s="48" t="s">
        <v>76</v>
      </c>
      <c r="F42" s="48" t="s">
        <v>9</v>
      </c>
      <c r="G42" s="49">
        <v>14</v>
      </c>
      <c r="H42" s="50"/>
      <c r="I42" s="49">
        <v>56</v>
      </c>
      <c r="J42" s="50" t="s">
        <v>10</v>
      </c>
      <c r="K42" s="141">
        <v>0.09</v>
      </c>
      <c r="L42" s="98"/>
      <c r="M42" s="51">
        <v>834000</v>
      </c>
      <c r="N42" s="52">
        <v>0</v>
      </c>
      <c r="O42" s="52"/>
      <c r="P42" s="50" t="s">
        <v>18</v>
      </c>
      <c r="Q42" s="50" t="s">
        <v>85</v>
      </c>
    </row>
    <row r="43" spans="1:17" ht="36" customHeight="1">
      <c r="A43" s="29" t="s">
        <v>99</v>
      </c>
      <c r="B43" s="30">
        <v>7</v>
      </c>
      <c r="C43" s="14">
        <v>41558</v>
      </c>
      <c r="D43" s="31" t="s">
        <v>93</v>
      </c>
      <c r="E43" s="31" t="s">
        <v>100</v>
      </c>
      <c r="F43" s="31" t="s">
        <v>9</v>
      </c>
      <c r="G43" s="65">
        <v>20</v>
      </c>
      <c r="H43" s="66"/>
      <c r="I43" s="32">
        <v>300</v>
      </c>
      <c r="J43" s="15" t="s">
        <v>12</v>
      </c>
      <c r="K43" s="101">
        <v>0.04</v>
      </c>
      <c r="L43" s="98"/>
      <c r="M43" s="33">
        <v>2000000</v>
      </c>
      <c r="N43" s="16"/>
      <c r="O43" s="16"/>
      <c r="P43" s="67"/>
      <c r="Q43" s="15" t="s">
        <v>78</v>
      </c>
    </row>
    <row r="44" spans="1:44" s="7" customFormat="1" ht="13.5" customHeight="1">
      <c r="A44" s="103" t="s">
        <v>34</v>
      </c>
      <c r="B44" s="104"/>
      <c r="C44" s="105"/>
      <c r="D44" s="13">
        <v>3</v>
      </c>
      <c r="E44" s="103" t="s">
        <v>15</v>
      </c>
      <c r="F44" s="105"/>
      <c r="G44" s="43">
        <f>SUM(G41:G43)</f>
        <v>46</v>
      </c>
      <c r="H44" s="17">
        <f>SUM(H42:H42)</f>
        <v>0</v>
      </c>
      <c r="I44" s="44">
        <f>SUM(I41:I43)</f>
        <v>412</v>
      </c>
      <c r="J44" s="106" t="s">
        <v>39</v>
      </c>
      <c r="K44" s="144"/>
      <c r="L44" s="98"/>
      <c r="M44" s="18">
        <f>SUM(M41:M43)</f>
        <v>3653000</v>
      </c>
      <c r="N44" s="18">
        <f>SUM(N42:N42)</f>
        <v>0</v>
      </c>
      <c r="O44" s="18">
        <f>SUM(O42:O42)</f>
        <v>0</v>
      </c>
      <c r="P44" s="12"/>
      <c r="Q44" s="13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17" ht="1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5"/>
      <c r="N45" s="25"/>
      <c r="O45" s="25"/>
      <c r="P45" s="20"/>
      <c r="Q45" s="20"/>
    </row>
    <row r="46" spans="1:17" ht="12" customHeight="1">
      <c r="A46" s="109" t="s">
        <v>83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20"/>
      <c r="N46" s="20"/>
      <c r="O46" s="20"/>
      <c r="P46" s="20"/>
      <c r="Q46" s="20"/>
    </row>
    <row r="47" spans="1:17" ht="6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2" customHeight="1">
      <c r="A48" s="99" t="s">
        <v>84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2" customHeight="1">
      <c r="A49" s="99" t="s">
        <v>82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2" customHeight="1">
      <c r="A50" s="99" t="s">
        <v>20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s="6" customFormat="1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1"/>
      <c r="N52" s="11"/>
      <c r="O52" s="11"/>
      <c r="P52" s="10"/>
      <c r="Q52" s="10"/>
    </row>
    <row r="53" spans="1:17" s="6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1"/>
      <c r="N53" s="11"/>
      <c r="O53" s="11"/>
      <c r="P53" s="10"/>
      <c r="Q53" s="10"/>
    </row>
    <row r="54" spans="1:17" s="6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1"/>
      <c r="N54" s="11"/>
      <c r="O54" s="11"/>
      <c r="P54" s="10"/>
      <c r="Q54" s="10"/>
    </row>
    <row r="55" spans="1:17" s="6" customFormat="1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M55" s="11"/>
      <c r="N55" s="11"/>
      <c r="O55" s="11"/>
      <c r="P55" s="10"/>
      <c r="Q55" s="10"/>
    </row>
    <row r="56" spans="1:17" s="6" customFormat="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1"/>
      <c r="N56" s="11"/>
      <c r="O56" s="11"/>
      <c r="P56" s="10"/>
      <c r="Q56" s="10"/>
    </row>
    <row r="57" spans="1:17" s="42" customFormat="1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6"/>
      <c r="L57" s="6"/>
      <c r="M57" s="11"/>
      <c r="N57" s="11"/>
      <c r="O57" s="11"/>
      <c r="P57" s="10"/>
      <c r="Q57" s="10"/>
    </row>
    <row r="58" spans="1:17" s="42" customFormat="1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11"/>
      <c r="N58" s="11"/>
      <c r="O58" s="11"/>
      <c r="P58" s="10"/>
      <c r="Q58" s="10"/>
    </row>
    <row r="59" spans="1:17" s="42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11"/>
      <c r="N59" s="11"/>
      <c r="O59" s="11"/>
      <c r="P59" s="10"/>
      <c r="Q59" s="10"/>
    </row>
    <row r="60" spans="1:17" s="42" customFormat="1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11"/>
      <c r="N60" s="11"/>
      <c r="O60" s="11"/>
      <c r="P60" s="10"/>
      <c r="Q60" s="10"/>
    </row>
    <row r="61" spans="1:17" s="6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M61" s="11"/>
      <c r="N61" s="11"/>
      <c r="O61" s="11"/>
      <c r="P61" s="10"/>
      <c r="Q61" s="10"/>
    </row>
    <row r="62" spans="1:17" s="6" customFormat="1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11"/>
      <c r="N62" s="11"/>
      <c r="O62" s="11"/>
      <c r="P62" s="10"/>
      <c r="Q62" s="10"/>
    </row>
    <row r="63" spans="1:17" s="6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M63" s="11"/>
      <c r="N63" s="11"/>
      <c r="O63" s="11"/>
      <c r="P63" s="10"/>
      <c r="Q63" s="10"/>
    </row>
    <row r="64" spans="1:17" s="6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M64" s="11"/>
      <c r="N64" s="11"/>
      <c r="O64" s="11"/>
      <c r="P64" s="10"/>
      <c r="Q64" s="10"/>
    </row>
    <row r="65" spans="1:17" s="6" customFormat="1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M65" s="11"/>
      <c r="N65" s="11"/>
      <c r="O65" s="11"/>
      <c r="P65" s="10"/>
      <c r="Q65" s="10"/>
    </row>
    <row r="66" spans="1:17" s="6" customFormat="1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M66" s="11"/>
      <c r="N66" s="11"/>
      <c r="O66" s="11"/>
      <c r="P66" s="10"/>
      <c r="Q66" s="10"/>
    </row>
    <row r="67" spans="1:17" s="6" customFormat="1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M67" s="11"/>
      <c r="N67" s="11"/>
      <c r="O67" s="11"/>
      <c r="P67" s="10"/>
      <c r="Q67" s="10"/>
    </row>
    <row r="68" spans="1:17" s="6" customFormat="1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11"/>
      <c r="N68" s="11"/>
      <c r="O68" s="11"/>
      <c r="P68" s="10"/>
      <c r="Q68" s="10"/>
    </row>
    <row r="69" spans="1:17" s="6" customFormat="1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1"/>
      <c r="N69" s="11"/>
      <c r="O69" s="11"/>
      <c r="P69" s="10"/>
      <c r="Q69" s="10"/>
    </row>
    <row r="70" spans="1:17" s="6" customFormat="1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M70" s="11"/>
      <c r="N70" s="11"/>
      <c r="O70" s="11"/>
      <c r="P70" s="10"/>
      <c r="Q70" s="10"/>
    </row>
    <row r="71" spans="1:17" s="6" customFormat="1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M71" s="11"/>
      <c r="N71" s="11"/>
      <c r="O71" s="11"/>
      <c r="P71" s="10"/>
      <c r="Q71" s="10"/>
    </row>
    <row r="72" spans="1:17" s="6" customFormat="1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M72" s="11"/>
      <c r="N72" s="11"/>
      <c r="O72" s="11"/>
      <c r="P72" s="10"/>
      <c r="Q72" s="10"/>
    </row>
    <row r="73" spans="1:17" s="6" customFormat="1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1"/>
      <c r="N73" s="11"/>
      <c r="O73" s="11"/>
      <c r="P73" s="10"/>
      <c r="Q73" s="10"/>
    </row>
    <row r="74" spans="1:17" s="6" customFormat="1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M74" s="11"/>
      <c r="N74" s="11"/>
      <c r="O74" s="11"/>
      <c r="P74" s="10"/>
      <c r="Q74" s="10"/>
    </row>
    <row r="75" spans="1:17" s="6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M75" s="11"/>
      <c r="N75" s="11"/>
      <c r="O75" s="11"/>
      <c r="P75" s="10"/>
      <c r="Q75" s="10"/>
    </row>
    <row r="76" spans="1:17" s="6" customFormat="1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M76" s="11"/>
      <c r="N76" s="11"/>
      <c r="O76" s="11"/>
      <c r="P76" s="10"/>
      <c r="Q76" s="10"/>
    </row>
    <row r="77" spans="1:17" s="6" customFormat="1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M77" s="11"/>
      <c r="N77" s="11"/>
      <c r="O77" s="11"/>
      <c r="P77" s="10"/>
      <c r="Q77" s="10"/>
    </row>
    <row r="78" spans="1:17" s="6" customFormat="1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M78" s="11"/>
      <c r="N78" s="11"/>
      <c r="O78" s="11"/>
      <c r="P78" s="10"/>
      <c r="Q78" s="10"/>
    </row>
    <row r="79" spans="1:17" s="6" customFormat="1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M79" s="11"/>
      <c r="N79" s="11"/>
      <c r="O79" s="11"/>
      <c r="P79" s="10"/>
      <c r="Q79" s="10"/>
    </row>
    <row r="80" spans="1:17" s="6" customFormat="1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M80" s="11"/>
      <c r="N80" s="11"/>
      <c r="O80" s="11"/>
      <c r="P80" s="10"/>
      <c r="Q80" s="10"/>
    </row>
    <row r="81" spans="1:17" s="6" customFormat="1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M81" s="11"/>
      <c r="N81" s="11"/>
      <c r="O81" s="11"/>
      <c r="P81" s="10"/>
      <c r="Q81" s="10"/>
    </row>
    <row r="82" spans="1:17" s="6" customFormat="1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M82" s="11"/>
      <c r="N82" s="11"/>
      <c r="O82" s="11"/>
      <c r="P82" s="10"/>
      <c r="Q82" s="10"/>
    </row>
    <row r="83" spans="1:17" s="6" customFormat="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M83" s="11"/>
      <c r="N83" s="11"/>
      <c r="O83" s="11"/>
      <c r="P83" s="10"/>
      <c r="Q83" s="10"/>
    </row>
    <row r="84" spans="1:17" s="6" customFormat="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M84" s="11"/>
      <c r="N84" s="11"/>
      <c r="O84" s="11"/>
      <c r="P84" s="10"/>
      <c r="Q84" s="10"/>
    </row>
    <row r="85" spans="1:17" s="6" customFormat="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M85" s="11"/>
      <c r="N85" s="11"/>
      <c r="O85" s="11"/>
      <c r="P85" s="10"/>
      <c r="Q85" s="10"/>
    </row>
    <row r="86" spans="1:17" s="6" customFormat="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M86" s="11"/>
      <c r="N86" s="11"/>
      <c r="O86" s="11"/>
      <c r="P86" s="10"/>
      <c r="Q86" s="10"/>
    </row>
    <row r="87" spans="1:17" s="6" customFormat="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M87" s="11"/>
      <c r="N87" s="11"/>
      <c r="O87" s="11"/>
      <c r="P87" s="10"/>
      <c r="Q87" s="10"/>
    </row>
    <row r="88" spans="1:17" s="6" customFormat="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M88" s="11"/>
      <c r="N88" s="11"/>
      <c r="O88" s="11"/>
      <c r="P88" s="10"/>
      <c r="Q88" s="10"/>
    </row>
    <row r="89" spans="1:17" s="6" customFormat="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M89" s="11"/>
      <c r="N89" s="11"/>
      <c r="O89" s="11"/>
      <c r="P89" s="10"/>
      <c r="Q89" s="10"/>
    </row>
    <row r="90" spans="1:17" s="6" customFormat="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M90" s="11"/>
      <c r="N90" s="11"/>
      <c r="O90" s="11"/>
      <c r="P90" s="10"/>
      <c r="Q90" s="10"/>
    </row>
    <row r="91" spans="1:17" s="6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M91" s="11"/>
      <c r="N91" s="11"/>
      <c r="O91" s="11"/>
      <c r="P91" s="10"/>
      <c r="Q91" s="10"/>
    </row>
    <row r="92" spans="1:17" s="6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M92" s="11"/>
      <c r="N92" s="11"/>
      <c r="O92" s="11"/>
      <c r="P92" s="10"/>
      <c r="Q92" s="10"/>
    </row>
    <row r="93" spans="1:17" s="6" customFormat="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M93" s="11"/>
      <c r="N93" s="11"/>
      <c r="O93" s="11"/>
      <c r="P93" s="10"/>
      <c r="Q93" s="10"/>
    </row>
    <row r="94" spans="1:17" s="6" customFormat="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M94" s="11"/>
      <c r="N94" s="11"/>
      <c r="O94" s="11"/>
      <c r="P94" s="10"/>
      <c r="Q94" s="10"/>
    </row>
    <row r="95" spans="1:17" s="6" customFormat="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M95" s="11"/>
      <c r="N95" s="11"/>
      <c r="O95" s="11"/>
      <c r="P95" s="10"/>
      <c r="Q95" s="10"/>
    </row>
    <row r="96" spans="1:17" s="6" customFormat="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11"/>
      <c r="N96" s="11"/>
      <c r="O96" s="11"/>
      <c r="P96" s="10"/>
      <c r="Q96" s="10"/>
    </row>
    <row r="97" spans="1:17" s="6" customFormat="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M97" s="11"/>
      <c r="N97" s="11"/>
      <c r="O97" s="11"/>
      <c r="P97" s="10"/>
      <c r="Q97" s="10"/>
    </row>
    <row r="98" spans="1:17" s="6" customFormat="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M98" s="11"/>
      <c r="N98" s="11"/>
      <c r="O98" s="11"/>
      <c r="P98" s="10"/>
      <c r="Q98" s="10"/>
    </row>
    <row r="99" spans="1:17" s="6" customFormat="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1"/>
      <c r="N99" s="11"/>
      <c r="O99" s="11"/>
      <c r="P99" s="10"/>
      <c r="Q99" s="10"/>
    </row>
    <row r="100" spans="1:17" s="6" customFormat="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M100" s="11"/>
      <c r="N100" s="11"/>
      <c r="O100" s="11"/>
      <c r="P100" s="10"/>
      <c r="Q100" s="10"/>
    </row>
    <row r="101" spans="1:17" s="6" customFormat="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M101" s="11"/>
      <c r="N101" s="11"/>
      <c r="O101" s="11"/>
      <c r="P101" s="10"/>
      <c r="Q101" s="10"/>
    </row>
    <row r="102" spans="1:17" s="6" customFormat="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M102" s="11"/>
      <c r="N102" s="11"/>
      <c r="O102" s="11"/>
      <c r="P102" s="10"/>
      <c r="Q102" s="10"/>
    </row>
    <row r="103" spans="1:17" s="6" customFormat="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M103" s="11"/>
      <c r="N103" s="11"/>
      <c r="O103" s="11"/>
      <c r="P103" s="10"/>
      <c r="Q103" s="10"/>
    </row>
    <row r="104" spans="1:17" s="6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M104" s="11"/>
      <c r="N104" s="11"/>
      <c r="O104" s="11"/>
      <c r="P104" s="10"/>
      <c r="Q104" s="10"/>
    </row>
    <row r="105" spans="1:17" s="6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M105" s="11"/>
      <c r="N105" s="11"/>
      <c r="O105" s="11"/>
      <c r="P105" s="10"/>
      <c r="Q105" s="10"/>
    </row>
    <row r="106" spans="1:17" s="6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M106" s="11"/>
      <c r="N106" s="11"/>
      <c r="O106" s="11"/>
      <c r="P106" s="10"/>
      <c r="Q106" s="10"/>
    </row>
    <row r="107" spans="1:17" s="6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M107" s="11"/>
      <c r="N107" s="11"/>
      <c r="O107" s="11"/>
      <c r="P107" s="10"/>
      <c r="Q107" s="10"/>
    </row>
    <row r="108" spans="1:17" s="6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M108" s="11"/>
      <c r="N108" s="11"/>
      <c r="O108" s="11"/>
      <c r="P108" s="10"/>
      <c r="Q108" s="10"/>
    </row>
    <row r="109" spans="1:17" s="6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M109" s="11"/>
      <c r="N109" s="11"/>
      <c r="O109" s="11"/>
      <c r="P109" s="10"/>
      <c r="Q109" s="10"/>
    </row>
    <row r="110" spans="1:17" s="6" customFormat="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M110" s="11"/>
      <c r="N110" s="11"/>
      <c r="O110" s="11"/>
      <c r="P110" s="10"/>
      <c r="Q110" s="10"/>
    </row>
    <row r="111" spans="1:17" s="6" customFormat="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M111" s="11"/>
      <c r="N111" s="11"/>
      <c r="O111" s="11"/>
      <c r="P111" s="10"/>
      <c r="Q111" s="10"/>
    </row>
    <row r="112" spans="1:17" s="6" customFormat="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M112" s="11"/>
      <c r="N112" s="11"/>
      <c r="O112" s="11"/>
      <c r="P112" s="10"/>
      <c r="Q112" s="10"/>
    </row>
  </sheetData>
  <sheetProtection/>
  <mergeCells count="84">
    <mergeCell ref="A51:Q51"/>
    <mergeCell ref="K43:L43"/>
    <mergeCell ref="P37:Q37"/>
    <mergeCell ref="F39:F40"/>
    <mergeCell ref="G39:G40"/>
    <mergeCell ref="H39:H40"/>
    <mergeCell ref="I39:I40"/>
    <mergeCell ref="K42:L42"/>
    <mergeCell ref="A39:A40"/>
    <mergeCell ref="B39:B40"/>
    <mergeCell ref="C39:C40"/>
    <mergeCell ref="D39:D40"/>
    <mergeCell ref="E39:E40"/>
    <mergeCell ref="A44:C44"/>
    <mergeCell ref="K33:L33"/>
    <mergeCell ref="P39:P40"/>
    <mergeCell ref="P36:Q36"/>
    <mergeCell ref="A49:Q49"/>
    <mergeCell ref="A50:Q50"/>
    <mergeCell ref="K23:L23"/>
    <mergeCell ref="A34:C34"/>
    <mergeCell ref="M37:O37"/>
    <mergeCell ref="K24:L24"/>
    <mergeCell ref="K25:L25"/>
    <mergeCell ref="K26:L26"/>
    <mergeCell ref="K27:L27"/>
    <mergeCell ref="K28:L28"/>
    <mergeCell ref="K29:L29"/>
    <mergeCell ref="E34:F34"/>
    <mergeCell ref="A36:C37"/>
    <mergeCell ref="M36:O36"/>
    <mergeCell ref="J34:L34"/>
    <mergeCell ref="K30:L30"/>
    <mergeCell ref="K31:L31"/>
    <mergeCell ref="K32:L32"/>
    <mergeCell ref="K22:L2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N8:N9"/>
    <mergeCell ref="O8:O9"/>
    <mergeCell ref="P8:P9"/>
    <mergeCell ref="Q8:Q9"/>
    <mergeCell ref="R8:R9"/>
    <mergeCell ref="K10:L10"/>
    <mergeCell ref="G8:G9"/>
    <mergeCell ref="H8:H9"/>
    <mergeCell ref="I8:I9"/>
    <mergeCell ref="J8:J9"/>
    <mergeCell ref="K8:L9"/>
    <mergeCell ref="M8:M9"/>
    <mergeCell ref="A8:A9"/>
    <mergeCell ref="B8:B9"/>
    <mergeCell ref="C8:C9"/>
    <mergeCell ref="D8:D9"/>
    <mergeCell ref="E8:E9"/>
    <mergeCell ref="F8:F9"/>
    <mergeCell ref="A1:Q1"/>
    <mergeCell ref="A2:Q2"/>
    <mergeCell ref="A3:Q3"/>
    <mergeCell ref="A5:C6"/>
    <mergeCell ref="M5:O5"/>
    <mergeCell ref="P5:Q5"/>
    <mergeCell ref="K6:O6"/>
    <mergeCell ref="P6:Q6"/>
    <mergeCell ref="E44:F44"/>
    <mergeCell ref="J44:L44"/>
    <mergeCell ref="A46:L46"/>
    <mergeCell ref="A48:Q48"/>
    <mergeCell ref="J39:J40"/>
    <mergeCell ref="K39:L40"/>
    <mergeCell ref="M39:M40"/>
    <mergeCell ref="N39:N40"/>
    <mergeCell ref="O39:O40"/>
    <mergeCell ref="Q39:Q40"/>
    <mergeCell ref="K41:L41"/>
  </mergeCells>
  <printOptions/>
  <pageMargins left="0.7" right="0.7" top="0.75" bottom="0.75" header="0.3" footer="0.3"/>
  <pageSetup fitToHeight="2" fitToWidth="1"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12"/>
  <sheetViews>
    <sheetView zoomScaleSheetLayoutView="85" zoomScalePageLayoutView="0" workbookViewId="0" topLeftCell="A1">
      <selection activeCell="M13" sqref="M13"/>
    </sheetView>
  </sheetViews>
  <sheetFormatPr defaultColWidth="9.140625" defaultRowHeight="15"/>
  <cols>
    <col min="1" max="1" width="6.140625" style="2" customWidth="1"/>
    <col min="2" max="2" width="4.8515625" style="2" customWidth="1"/>
    <col min="3" max="3" width="11.421875" style="2" customWidth="1"/>
    <col min="4" max="4" width="18.7109375" style="2" customWidth="1"/>
    <col min="5" max="5" width="12.7109375" style="2" customWidth="1"/>
    <col min="6" max="6" width="6.7109375" style="2" bestFit="1" customWidth="1"/>
    <col min="7" max="7" width="6.00390625" style="2" customWidth="1"/>
    <col min="8" max="8" width="8.57421875" style="2" hidden="1" customWidth="1"/>
    <col min="9" max="9" width="5.421875" style="2" bestFit="1" customWidth="1"/>
    <col min="10" max="10" width="8.421875" style="2" bestFit="1" customWidth="1"/>
    <col min="11" max="12" width="4.7109375" style="1" bestFit="1" customWidth="1"/>
    <col min="13" max="13" width="16.57421875" style="3" customWidth="1"/>
    <col min="14" max="14" width="15.8515625" style="3" customWidth="1"/>
    <col min="15" max="15" width="17.140625" style="3" customWidth="1"/>
    <col min="16" max="16" width="5.28125" style="2" hidden="1" customWidth="1"/>
    <col min="17" max="17" width="18.7109375" style="2" customWidth="1"/>
    <col min="18" max="44" width="9.140625" style="6" customWidth="1"/>
    <col min="45" max="16384" width="9.140625" style="1" customWidth="1"/>
  </cols>
  <sheetData>
    <row r="1" spans="1:17" ht="85.5" customHeight="1">
      <c r="A1" s="134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44" s="5" customFormat="1" ht="12.75" customHeight="1">
      <c r="A2" s="135" t="s">
        <v>91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s="5" customFormat="1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17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137" t="s">
        <v>16</v>
      </c>
      <c r="B5" s="137"/>
      <c r="C5" s="137"/>
      <c r="D5" s="9"/>
      <c r="E5" s="8"/>
      <c r="F5" s="8"/>
      <c r="G5" s="8"/>
      <c r="H5" s="8"/>
      <c r="I5" s="8"/>
      <c r="J5" s="8"/>
      <c r="K5" s="8"/>
      <c r="L5" s="8"/>
      <c r="M5" s="138" t="s">
        <v>32</v>
      </c>
      <c r="N5" s="138"/>
      <c r="O5" s="138"/>
      <c r="P5" s="139">
        <v>15692455</v>
      </c>
      <c r="Q5" s="139"/>
    </row>
    <row r="6" spans="1:17" ht="15.75" customHeight="1">
      <c r="A6" s="137"/>
      <c r="B6" s="137"/>
      <c r="C6" s="137"/>
      <c r="D6" s="9"/>
      <c r="E6" s="8"/>
      <c r="F6" s="8"/>
      <c r="G6" s="8"/>
      <c r="H6" s="8"/>
      <c r="I6" s="8"/>
      <c r="J6" s="8"/>
      <c r="K6" s="138" t="s">
        <v>101</v>
      </c>
      <c r="L6" s="147"/>
      <c r="M6" s="147"/>
      <c r="N6" s="147"/>
      <c r="O6" s="147"/>
      <c r="P6" s="139">
        <f>P5-O34</f>
        <v>15692455</v>
      </c>
      <c r="Q6" s="139"/>
    </row>
    <row r="7" spans="1:17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  <c r="L7" s="6"/>
      <c r="M7" s="11"/>
      <c r="N7" s="11"/>
      <c r="O7" s="11"/>
      <c r="P7" s="10"/>
      <c r="Q7" s="10"/>
    </row>
    <row r="8" spans="1:44" s="4" customFormat="1" ht="36" customHeight="1">
      <c r="A8" s="149" t="s">
        <v>0</v>
      </c>
      <c r="B8" s="149" t="s">
        <v>1</v>
      </c>
      <c r="C8" s="149" t="s">
        <v>79</v>
      </c>
      <c r="D8" s="149" t="s">
        <v>3</v>
      </c>
      <c r="E8" s="149" t="s">
        <v>4</v>
      </c>
      <c r="F8" s="149" t="s">
        <v>81</v>
      </c>
      <c r="G8" s="149" t="s">
        <v>5</v>
      </c>
      <c r="H8" s="149" t="s">
        <v>35</v>
      </c>
      <c r="I8" s="149" t="s">
        <v>14</v>
      </c>
      <c r="J8" s="149" t="s">
        <v>80</v>
      </c>
      <c r="K8" s="128" t="s">
        <v>23</v>
      </c>
      <c r="L8" s="129"/>
      <c r="M8" s="148" t="s">
        <v>6</v>
      </c>
      <c r="N8" s="148" t="s">
        <v>38</v>
      </c>
      <c r="O8" s="148" t="s">
        <v>36</v>
      </c>
      <c r="P8" s="149" t="s">
        <v>7</v>
      </c>
      <c r="Q8" s="149" t="s">
        <v>8</v>
      </c>
      <c r="R8" s="143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s="4" customFormat="1" ht="12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5"/>
      <c r="L9" s="146"/>
      <c r="M9" s="148"/>
      <c r="N9" s="148"/>
      <c r="O9" s="148"/>
      <c r="P9" s="149"/>
      <c r="Q9" s="149"/>
      <c r="R9" s="14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17" ht="36" customHeight="1">
      <c r="A10" s="45">
        <v>13046</v>
      </c>
      <c r="B10" s="46">
        <v>11</v>
      </c>
      <c r="C10" s="63">
        <v>41316</v>
      </c>
      <c r="D10" s="48" t="s">
        <v>53</v>
      </c>
      <c r="E10" s="48" t="s">
        <v>54</v>
      </c>
      <c r="F10" s="48" t="s">
        <v>9</v>
      </c>
      <c r="G10" s="49">
        <v>9</v>
      </c>
      <c r="H10" s="50"/>
      <c r="I10" s="49">
        <v>60</v>
      </c>
      <c r="J10" s="48" t="s">
        <v>12</v>
      </c>
      <c r="K10" s="141">
        <v>0.09</v>
      </c>
      <c r="L10" s="98"/>
      <c r="M10" s="51">
        <v>1000000</v>
      </c>
      <c r="N10" s="52">
        <v>0</v>
      </c>
      <c r="O10" s="52"/>
      <c r="P10" s="50" t="s">
        <v>11</v>
      </c>
      <c r="Q10" s="50" t="s">
        <v>86</v>
      </c>
    </row>
    <row r="11" spans="1:17" ht="36" customHeight="1">
      <c r="A11" s="29">
        <v>13003</v>
      </c>
      <c r="B11" s="30">
        <v>3</v>
      </c>
      <c r="C11" s="28">
        <v>41330</v>
      </c>
      <c r="D11" s="31" t="s">
        <v>73</v>
      </c>
      <c r="E11" s="31" t="s">
        <v>74</v>
      </c>
      <c r="F11" s="31" t="s">
        <v>13</v>
      </c>
      <c r="G11" s="32">
        <v>26</v>
      </c>
      <c r="H11" s="15"/>
      <c r="I11" s="32">
        <v>32</v>
      </c>
      <c r="J11" s="31" t="s">
        <v>12</v>
      </c>
      <c r="K11" s="101">
        <v>0.09</v>
      </c>
      <c r="L11" s="98"/>
      <c r="M11" s="33">
        <v>370000</v>
      </c>
      <c r="N11" s="16">
        <v>370000</v>
      </c>
      <c r="O11" s="16"/>
      <c r="P11" s="15" t="s">
        <v>11</v>
      </c>
      <c r="Q11" s="15" t="s">
        <v>78</v>
      </c>
    </row>
    <row r="12" spans="1:17" ht="36" customHeight="1">
      <c r="A12" s="29">
        <v>13004</v>
      </c>
      <c r="B12" s="30">
        <v>4</v>
      </c>
      <c r="C12" s="28">
        <v>41330</v>
      </c>
      <c r="D12" s="31" t="s">
        <v>66</v>
      </c>
      <c r="E12" s="31" t="s">
        <v>24</v>
      </c>
      <c r="F12" s="31" t="s">
        <v>13</v>
      </c>
      <c r="G12" s="32">
        <v>17</v>
      </c>
      <c r="H12" s="15"/>
      <c r="I12" s="32">
        <v>56</v>
      </c>
      <c r="J12" s="31" t="s">
        <v>12</v>
      </c>
      <c r="K12" s="101">
        <v>0.09</v>
      </c>
      <c r="L12" s="98"/>
      <c r="M12" s="33">
        <v>540000</v>
      </c>
      <c r="N12" s="16">
        <v>540000</v>
      </c>
      <c r="O12" s="16"/>
      <c r="P12" s="15" t="s">
        <v>11</v>
      </c>
      <c r="Q12" s="15" t="s">
        <v>78</v>
      </c>
    </row>
    <row r="13" spans="1:17" ht="36" customHeight="1">
      <c r="A13" s="29">
        <v>13001</v>
      </c>
      <c r="B13" s="30">
        <v>4</v>
      </c>
      <c r="C13" s="28">
        <v>41332</v>
      </c>
      <c r="D13" s="31" t="s">
        <v>67</v>
      </c>
      <c r="E13" s="31" t="s">
        <v>68</v>
      </c>
      <c r="F13" s="31" t="s">
        <v>13</v>
      </c>
      <c r="G13" s="32">
        <v>11</v>
      </c>
      <c r="H13" s="15"/>
      <c r="I13" s="32">
        <v>36</v>
      </c>
      <c r="J13" s="31" t="s">
        <v>12</v>
      </c>
      <c r="K13" s="101">
        <v>0.09</v>
      </c>
      <c r="L13" s="98"/>
      <c r="M13" s="33">
        <v>430000</v>
      </c>
      <c r="N13" s="16">
        <v>430000</v>
      </c>
      <c r="O13" s="16"/>
      <c r="P13" s="15" t="s">
        <v>11</v>
      </c>
      <c r="Q13" s="15" t="s">
        <v>78</v>
      </c>
    </row>
    <row r="14" spans="1:44" s="4" customFormat="1" ht="36" customHeight="1">
      <c r="A14" s="29">
        <v>13201</v>
      </c>
      <c r="B14" s="30">
        <v>7</v>
      </c>
      <c r="C14" s="14">
        <v>41332</v>
      </c>
      <c r="D14" s="31" t="s">
        <v>44</v>
      </c>
      <c r="E14" s="31" t="s">
        <v>27</v>
      </c>
      <c r="F14" s="31" t="s">
        <v>9</v>
      </c>
      <c r="G14" s="32">
        <v>13</v>
      </c>
      <c r="H14" s="15"/>
      <c r="I14" s="32">
        <v>61</v>
      </c>
      <c r="J14" s="31" t="s">
        <v>10</v>
      </c>
      <c r="K14" s="101">
        <v>0.09</v>
      </c>
      <c r="L14" s="98"/>
      <c r="M14" s="33">
        <v>1000000</v>
      </c>
      <c r="N14" s="16">
        <v>1000000</v>
      </c>
      <c r="O14" s="16"/>
      <c r="P14" s="15" t="s">
        <v>11</v>
      </c>
      <c r="Q14" s="15" t="s">
        <v>78</v>
      </c>
      <c r="R14" s="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17" ht="36" customHeight="1">
      <c r="A15" s="29">
        <v>13213</v>
      </c>
      <c r="B15" s="30">
        <v>10</v>
      </c>
      <c r="C15" s="14">
        <v>41333</v>
      </c>
      <c r="D15" s="31" t="s">
        <v>47</v>
      </c>
      <c r="E15" s="31" t="s">
        <v>48</v>
      </c>
      <c r="F15" s="31" t="s">
        <v>9</v>
      </c>
      <c r="G15" s="32">
        <v>9</v>
      </c>
      <c r="H15" s="15"/>
      <c r="I15" s="32">
        <v>56</v>
      </c>
      <c r="J15" s="31" t="s">
        <v>12</v>
      </c>
      <c r="K15" s="101">
        <v>0.09</v>
      </c>
      <c r="L15" s="98"/>
      <c r="M15" s="33">
        <v>1000000</v>
      </c>
      <c r="N15" s="16">
        <v>1000000</v>
      </c>
      <c r="O15" s="16"/>
      <c r="P15" s="15" t="s">
        <v>11</v>
      </c>
      <c r="Q15" s="15" t="s">
        <v>78</v>
      </c>
    </row>
    <row r="16" spans="1:17" s="6" customFormat="1" ht="36" customHeight="1">
      <c r="A16" s="45">
        <v>13000</v>
      </c>
      <c r="B16" s="64">
        <v>11</v>
      </c>
      <c r="C16" s="63">
        <v>41334</v>
      </c>
      <c r="D16" s="48" t="s">
        <v>71</v>
      </c>
      <c r="E16" s="48" t="s">
        <v>72</v>
      </c>
      <c r="F16" s="48" t="s">
        <v>13</v>
      </c>
      <c r="G16" s="49">
        <v>64</v>
      </c>
      <c r="H16" s="50"/>
      <c r="I16" s="49">
        <v>64</v>
      </c>
      <c r="J16" s="48" t="s">
        <v>12</v>
      </c>
      <c r="K16" s="141">
        <v>0.09</v>
      </c>
      <c r="L16" s="98"/>
      <c r="M16" s="51">
        <v>375000</v>
      </c>
      <c r="N16" s="52">
        <v>0</v>
      </c>
      <c r="O16" s="52"/>
      <c r="P16" s="50" t="s">
        <v>11</v>
      </c>
      <c r="Q16" s="50" t="s">
        <v>87</v>
      </c>
    </row>
    <row r="17" spans="1:17" ht="36" customHeight="1">
      <c r="A17" s="29">
        <v>13087</v>
      </c>
      <c r="B17" s="34">
        <v>11</v>
      </c>
      <c r="C17" s="14">
        <v>41334</v>
      </c>
      <c r="D17" s="35" t="s">
        <v>55</v>
      </c>
      <c r="E17" s="35" t="s">
        <v>25</v>
      </c>
      <c r="F17" s="31" t="s">
        <v>9</v>
      </c>
      <c r="G17" s="32">
        <v>10</v>
      </c>
      <c r="H17" s="15"/>
      <c r="I17" s="36">
        <v>80</v>
      </c>
      <c r="J17" s="35" t="s">
        <v>12</v>
      </c>
      <c r="K17" s="101">
        <v>0.09</v>
      </c>
      <c r="L17" s="98"/>
      <c r="M17" s="37">
        <v>1000000</v>
      </c>
      <c r="N17" s="16">
        <v>500000</v>
      </c>
      <c r="O17" s="16"/>
      <c r="P17" s="15" t="s">
        <v>11</v>
      </c>
      <c r="Q17" s="15" t="s">
        <v>78</v>
      </c>
    </row>
    <row r="18" spans="1:17" ht="36" customHeight="1">
      <c r="A18" s="45">
        <v>13211</v>
      </c>
      <c r="B18" s="46">
        <v>12</v>
      </c>
      <c r="C18" s="63">
        <v>41334</v>
      </c>
      <c r="D18" s="48" t="s">
        <v>45</v>
      </c>
      <c r="E18" s="48" t="s">
        <v>46</v>
      </c>
      <c r="F18" s="48" t="s">
        <v>9</v>
      </c>
      <c r="G18" s="49">
        <v>9</v>
      </c>
      <c r="H18" s="50"/>
      <c r="I18" s="49">
        <v>60</v>
      </c>
      <c r="J18" s="48" t="s">
        <v>12</v>
      </c>
      <c r="K18" s="141">
        <v>0.09</v>
      </c>
      <c r="L18" s="98"/>
      <c r="M18" s="51">
        <v>1000000</v>
      </c>
      <c r="N18" s="52">
        <v>0</v>
      </c>
      <c r="O18" s="52"/>
      <c r="P18" s="50" t="s">
        <v>11</v>
      </c>
      <c r="Q18" s="50" t="s">
        <v>86</v>
      </c>
    </row>
    <row r="19" spans="1:17" ht="36" customHeight="1">
      <c r="A19" s="45">
        <v>13140</v>
      </c>
      <c r="B19" s="46">
        <v>3</v>
      </c>
      <c r="C19" s="63">
        <v>41334</v>
      </c>
      <c r="D19" s="48" t="s">
        <v>49</v>
      </c>
      <c r="E19" s="48" t="s">
        <v>50</v>
      </c>
      <c r="F19" s="48" t="s">
        <v>9</v>
      </c>
      <c r="G19" s="49">
        <v>9</v>
      </c>
      <c r="H19" s="50"/>
      <c r="I19" s="49">
        <v>158</v>
      </c>
      <c r="J19" s="48" t="s">
        <v>12</v>
      </c>
      <c r="K19" s="141">
        <v>0.09</v>
      </c>
      <c r="L19" s="98"/>
      <c r="M19" s="51">
        <v>1000000</v>
      </c>
      <c r="N19" s="52">
        <v>0</v>
      </c>
      <c r="O19" s="52"/>
      <c r="P19" s="50" t="s">
        <v>11</v>
      </c>
      <c r="Q19" s="50" t="s">
        <v>86</v>
      </c>
    </row>
    <row r="20" spans="1:17" ht="36" customHeight="1">
      <c r="A20" s="45">
        <v>13184</v>
      </c>
      <c r="B20" s="46">
        <v>3</v>
      </c>
      <c r="C20" s="63">
        <v>41334</v>
      </c>
      <c r="D20" s="48" t="s">
        <v>56</v>
      </c>
      <c r="E20" s="48" t="s">
        <v>57</v>
      </c>
      <c r="F20" s="48" t="s">
        <v>9</v>
      </c>
      <c r="G20" s="49">
        <v>29</v>
      </c>
      <c r="H20" s="50"/>
      <c r="I20" s="49">
        <v>66</v>
      </c>
      <c r="J20" s="48" t="s">
        <v>12</v>
      </c>
      <c r="K20" s="141">
        <v>0.09</v>
      </c>
      <c r="L20" s="98"/>
      <c r="M20" s="51">
        <v>1000000</v>
      </c>
      <c r="N20" s="52">
        <v>0</v>
      </c>
      <c r="O20" s="52"/>
      <c r="P20" s="50" t="s">
        <v>11</v>
      </c>
      <c r="Q20" s="50" t="s">
        <v>86</v>
      </c>
    </row>
    <row r="21" spans="1:17" ht="36" customHeight="1">
      <c r="A21" s="29">
        <v>13232</v>
      </c>
      <c r="B21" s="30">
        <v>5</v>
      </c>
      <c r="C21" s="14">
        <v>41334</v>
      </c>
      <c r="D21" s="31" t="s">
        <v>58</v>
      </c>
      <c r="E21" s="31" t="s">
        <v>59</v>
      </c>
      <c r="F21" s="31" t="s">
        <v>13</v>
      </c>
      <c r="G21" s="32">
        <v>12</v>
      </c>
      <c r="H21" s="15"/>
      <c r="I21" s="32">
        <v>100</v>
      </c>
      <c r="J21" s="31" t="s">
        <v>10</v>
      </c>
      <c r="K21" s="101">
        <v>0.09</v>
      </c>
      <c r="L21" s="98"/>
      <c r="M21" s="33">
        <v>1000000</v>
      </c>
      <c r="N21" s="16">
        <v>1000000</v>
      </c>
      <c r="O21" s="16"/>
      <c r="P21" s="15" t="s">
        <v>11</v>
      </c>
      <c r="Q21" s="15" t="s">
        <v>78</v>
      </c>
    </row>
    <row r="22" spans="1:17" ht="36" customHeight="1">
      <c r="A22" s="45">
        <v>13245</v>
      </c>
      <c r="B22" s="46">
        <v>1</v>
      </c>
      <c r="C22" s="47">
        <v>41334</v>
      </c>
      <c r="D22" s="48" t="s">
        <v>62</v>
      </c>
      <c r="E22" s="48" t="s">
        <v>63</v>
      </c>
      <c r="F22" s="48" t="s">
        <v>9</v>
      </c>
      <c r="G22" s="49">
        <v>13</v>
      </c>
      <c r="H22" s="50"/>
      <c r="I22" s="49">
        <v>48</v>
      </c>
      <c r="J22" s="48" t="s">
        <v>12</v>
      </c>
      <c r="K22" s="141">
        <v>0.09</v>
      </c>
      <c r="L22" s="98"/>
      <c r="M22" s="51">
        <v>750000</v>
      </c>
      <c r="N22" s="52"/>
      <c r="O22" s="52"/>
      <c r="P22" s="50" t="s">
        <v>11</v>
      </c>
      <c r="Q22" s="50" t="s">
        <v>94</v>
      </c>
    </row>
    <row r="23" spans="1:17" ht="36" customHeight="1">
      <c r="A23" s="29">
        <v>13180</v>
      </c>
      <c r="B23" s="30">
        <v>12</v>
      </c>
      <c r="C23" s="28">
        <v>41346</v>
      </c>
      <c r="D23" s="31" t="s">
        <v>60</v>
      </c>
      <c r="E23" s="31" t="s">
        <v>61</v>
      </c>
      <c r="F23" s="31" t="s">
        <v>9</v>
      </c>
      <c r="G23" s="32">
        <v>12</v>
      </c>
      <c r="H23" s="15"/>
      <c r="I23" s="32">
        <v>60</v>
      </c>
      <c r="J23" s="31" t="s">
        <v>12</v>
      </c>
      <c r="K23" s="101">
        <v>0.09</v>
      </c>
      <c r="L23" s="98"/>
      <c r="M23" s="33">
        <v>750000</v>
      </c>
      <c r="N23" s="16">
        <v>750000</v>
      </c>
      <c r="O23" s="16"/>
      <c r="P23" s="15" t="s">
        <v>11</v>
      </c>
      <c r="Q23" s="15" t="s">
        <v>78</v>
      </c>
    </row>
    <row r="24" spans="1:17" ht="36" customHeight="1">
      <c r="A24" s="29">
        <v>13058</v>
      </c>
      <c r="B24" s="30">
        <v>3</v>
      </c>
      <c r="C24" s="28">
        <v>41361</v>
      </c>
      <c r="D24" s="31" t="s">
        <v>42</v>
      </c>
      <c r="E24" s="31" t="s">
        <v>43</v>
      </c>
      <c r="F24" s="31" t="s">
        <v>9</v>
      </c>
      <c r="G24" s="32">
        <v>8</v>
      </c>
      <c r="H24" s="15"/>
      <c r="I24" s="32">
        <v>136</v>
      </c>
      <c r="J24" s="31" t="s">
        <v>10</v>
      </c>
      <c r="K24" s="101">
        <v>0.09</v>
      </c>
      <c r="L24" s="98"/>
      <c r="M24" s="33">
        <v>1000000</v>
      </c>
      <c r="N24" s="16">
        <v>1000000</v>
      </c>
      <c r="O24" s="16"/>
      <c r="P24" s="15" t="s">
        <v>11</v>
      </c>
      <c r="Q24" s="15" t="s">
        <v>78</v>
      </c>
    </row>
    <row r="25" spans="1:18" ht="36" customHeight="1">
      <c r="A25" s="29">
        <v>13145</v>
      </c>
      <c r="B25" s="30">
        <v>3</v>
      </c>
      <c r="C25" s="28">
        <v>41361</v>
      </c>
      <c r="D25" s="31" t="s">
        <v>51</v>
      </c>
      <c r="E25" s="31" t="s">
        <v>52</v>
      </c>
      <c r="F25" s="31" t="s">
        <v>9</v>
      </c>
      <c r="G25" s="32">
        <v>14</v>
      </c>
      <c r="H25" s="15"/>
      <c r="I25" s="32">
        <v>180</v>
      </c>
      <c r="J25" s="31" t="s">
        <v>10</v>
      </c>
      <c r="K25" s="101">
        <v>0.09</v>
      </c>
      <c r="L25" s="98"/>
      <c r="M25" s="33">
        <v>1000000</v>
      </c>
      <c r="N25" s="16">
        <v>1000000</v>
      </c>
      <c r="O25" s="16"/>
      <c r="P25" s="15" t="s">
        <v>11</v>
      </c>
      <c r="Q25" s="15" t="s">
        <v>78</v>
      </c>
      <c r="R25" s="40"/>
    </row>
    <row r="26" spans="1:17" ht="36" customHeight="1">
      <c r="A26" s="45">
        <v>13045</v>
      </c>
      <c r="B26" s="46">
        <v>3</v>
      </c>
      <c r="C26" s="47">
        <v>41362</v>
      </c>
      <c r="D26" s="48" t="s">
        <v>40</v>
      </c>
      <c r="E26" s="48" t="s">
        <v>41</v>
      </c>
      <c r="F26" s="48" t="s">
        <v>9</v>
      </c>
      <c r="G26" s="49">
        <v>8</v>
      </c>
      <c r="H26" s="50"/>
      <c r="I26" s="49">
        <v>132</v>
      </c>
      <c r="J26" s="48" t="s">
        <v>10</v>
      </c>
      <c r="K26" s="141">
        <v>0.09</v>
      </c>
      <c r="L26" s="98"/>
      <c r="M26" s="51">
        <v>1000000</v>
      </c>
      <c r="N26" s="52">
        <v>0</v>
      </c>
      <c r="O26" s="52"/>
      <c r="P26" s="50" t="s">
        <v>11</v>
      </c>
      <c r="Q26" s="50" t="s">
        <v>86</v>
      </c>
    </row>
    <row r="27" spans="1:17" ht="36" customHeight="1">
      <c r="A27" s="45">
        <v>13137</v>
      </c>
      <c r="B27" s="46">
        <v>7</v>
      </c>
      <c r="C27" s="47">
        <v>41365</v>
      </c>
      <c r="D27" s="48" t="s">
        <v>28</v>
      </c>
      <c r="E27" s="48" t="s">
        <v>29</v>
      </c>
      <c r="F27" s="48" t="s">
        <v>9</v>
      </c>
      <c r="G27" s="49">
        <v>6</v>
      </c>
      <c r="H27" s="50"/>
      <c r="I27" s="49">
        <v>80</v>
      </c>
      <c r="J27" s="48" t="s">
        <v>10</v>
      </c>
      <c r="K27" s="141">
        <v>0.09</v>
      </c>
      <c r="L27" s="98"/>
      <c r="M27" s="51">
        <v>1000000</v>
      </c>
      <c r="N27" s="52">
        <v>0</v>
      </c>
      <c r="O27" s="52"/>
      <c r="P27" s="50" t="s">
        <v>11</v>
      </c>
      <c r="Q27" s="50" t="s">
        <v>86</v>
      </c>
    </row>
    <row r="28" spans="1:17" ht="36" customHeight="1">
      <c r="A28" s="45">
        <v>13138</v>
      </c>
      <c r="B28" s="53">
        <v>3</v>
      </c>
      <c r="C28" s="47">
        <v>41365</v>
      </c>
      <c r="D28" s="54" t="s">
        <v>30</v>
      </c>
      <c r="E28" s="54" t="s">
        <v>31</v>
      </c>
      <c r="F28" s="48" t="s">
        <v>9</v>
      </c>
      <c r="G28" s="49">
        <v>14</v>
      </c>
      <c r="H28" s="50"/>
      <c r="I28" s="55">
        <v>180</v>
      </c>
      <c r="J28" s="48" t="s">
        <v>10</v>
      </c>
      <c r="K28" s="141">
        <v>0.09</v>
      </c>
      <c r="L28" s="98"/>
      <c r="M28" s="56">
        <v>1000000</v>
      </c>
      <c r="N28" s="52">
        <v>0</v>
      </c>
      <c r="O28" s="52"/>
      <c r="P28" s="50" t="s">
        <v>11</v>
      </c>
      <c r="Q28" s="50" t="s">
        <v>86</v>
      </c>
    </row>
    <row r="29" spans="1:17" ht="36" customHeight="1">
      <c r="A29" s="45">
        <v>13051</v>
      </c>
      <c r="B29" s="46">
        <v>11</v>
      </c>
      <c r="C29" s="47">
        <v>41402</v>
      </c>
      <c r="D29" s="48" t="s">
        <v>26</v>
      </c>
      <c r="E29" s="48" t="s">
        <v>25</v>
      </c>
      <c r="F29" s="48" t="s">
        <v>9</v>
      </c>
      <c r="G29" s="49">
        <v>58</v>
      </c>
      <c r="H29" s="50"/>
      <c r="I29" s="49">
        <v>80</v>
      </c>
      <c r="J29" s="48" t="s">
        <v>12</v>
      </c>
      <c r="K29" s="141">
        <v>0.09</v>
      </c>
      <c r="L29" s="98"/>
      <c r="M29" s="51">
        <v>1000000</v>
      </c>
      <c r="N29" s="52">
        <v>0</v>
      </c>
      <c r="O29" s="52"/>
      <c r="P29" s="50" t="s">
        <v>11</v>
      </c>
      <c r="Q29" s="50" t="s">
        <v>86</v>
      </c>
    </row>
    <row r="30" spans="1:17" ht="36" customHeight="1">
      <c r="A30" s="45">
        <v>13032</v>
      </c>
      <c r="B30" s="46">
        <v>4</v>
      </c>
      <c r="C30" s="47">
        <v>41403</v>
      </c>
      <c r="D30" s="48" t="s">
        <v>69</v>
      </c>
      <c r="E30" s="48" t="s">
        <v>70</v>
      </c>
      <c r="F30" s="48" t="s">
        <v>9</v>
      </c>
      <c r="G30" s="49">
        <v>2</v>
      </c>
      <c r="H30" s="50"/>
      <c r="I30" s="49">
        <v>49</v>
      </c>
      <c r="J30" s="48" t="s">
        <v>12</v>
      </c>
      <c r="K30" s="141">
        <v>0.09</v>
      </c>
      <c r="L30" s="98"/>
      <c r="M30" s="51">
        <v>425000</v>
      </c>
      <c r="N30" s="52">
        <v>0</v>
      </c>
      <c r="O30" s="52"/>
      <c r="P30" s="50" t="s">
        <v>11</v>
      </c>
      <c r="Q30" s="50" t="s">
        <v>88</v>
      </c>
    </row>
    <row r="31" spans="1:17" ht="36" customHeight="1">
      <c r="A31" s="45">
        <v>13033</v>
      </c>
      <c r="B31" s="46">
        <v>8</v>
      </c>
      <c r="C31" s="47">
        <v>41403</v>
      </c>
      <c r="D31" s="48" t="s">
        <v>64</v>
      </c>
      <c r="E31" s="48" t="s">
        <v>65</v>
      </c>
      <c r="F31" s="48" t="s">
        <v>9</v>
      </c>
      <c r="G31" s="49">
        <v>4</v>
      </c>
      <c r="H31" s="50"/>
      <c r="I31" s="49">
        <v>49</v>
      </c>
      <c r="J31" s="48" t="s">
        <v>12</v>
      </c>
      <c r="K31" s="141">
        <v>0.09</v>
      </c>
      <c r="L31" s="98"/>
      <c r="M31" s="51">
        <v>740000</v>
      </c>
      <c r="N31" s="52">
        <v>0</v>
      </c>
      <c r="O31" s="52"/>
      <c r="P31" s="50" t="s">
        <v>11</v>
      </c>
      <c r="Q31" s="50" t="s">
        <v>88</v>
      </c>
    </row>
    <row r="32" spans="1:17" ht="36" customHeight="1">
      <c r="A32" s="29" t="s">
        <v>95</v>
      </c>
      <c r="B32" s="30">
        <v>8</v>
      </c>
      <c r="C32" s="28">
        <v>41558</v>
      </c>
      <c r="D32" s="31" t="s">
        <v>90</v>
      </c>
      <c r="E32" s="31" t="s">
        <v>96</v>
      </c>
      <c r="F32" s="31" t="s">
        <v>9</v>
      </c>
      <c r="G32" s="32">
        <v>8</v>
      </c>
      <c r="H32" s="15"/>
      <c r="I32" s="32">
        <v>48</v>
      </c>
      <c r="J32" s="31" t="s">
        <v>12</v>
      </c>
      <c r="K32" s="101">
        <v>0.09</v>
      </c>
      <c r="L32" s="98"/>
      <c r="M32" s="33">
        <v>1000000</v>
      </c>
      <c r="N32" s="16"/>
      <c r="O32" s="16"/>
      <c r="P32" s="15"/>
      <c r="Q32" s="15" t="s">
        <v>78</v>
      </c>
    </row>
    <row r="33" spans="1:17" ht="36" customHeight="1">
      <c r="A33" s="29" t="s">
        <v>97</v>
      </c>
      <c r="B33" s="30">
        <v>9</v>
      </c>
      <c r="C33" s="28">
        <v>41558</v>
      </c>
      <c r="D33" s="31" t="s">
        <v>92</v>
      </c>
      <c r="E33" s="31" t="s">
        <v>98</v>
      </c>
      <c r="F33" s="31" t="s">
        <v>9</v>
      </c>
      <c r="G33" s="32">
        <v>11</v>
      </c>
      <c r="H33" s="15"/>
      <c r="I33" s="32">
        <v>36</v>
      </c>
      <c r="J33" s="31" t="s">
        <v>12</v>
      </c>
      <c r="K33" s="100" t="s">
        <v>102</v>
      </c>
      <c r="L33" s="124"/>
      <c r="M33" s="33">
        <v>1850000</v>
      </c>
      <c r="N33" s="16"/>
      <c r="O33" s="16"/>
      <c r="P33" s="15"/>
      <c r="Q33" s="15" t="s">
        <v>78</v>
      </c>
    </row>
    <row r="34" spans="1:44" s="7" customFormat="1" ht="14.25" customHeight="1">
      <c r="A34" s="150" t="s">
        <v>33</v>
      </c>
      <c r="B34" s="150"/>
      <c r="C34" s="150"/>
      <c r="D34" s="13">
        <v>24</v>
      </c>
      <c r="E34" s="150" t="s">
        <v>15</v>
      </c>
      <c r="F34" s="150"/>
      <c r="G34" s="44">
        <f>SUM(G10:G33)</f>
        <v>376</v>
      </c>
      <c r="H34" s="13">
        <f>SUM(H24:H31)</f>
        <v>0</v>
      </c>
      <c r="I34" s="44">
        <f>SUM(I10:I33)</f>
        <v>1907</v>
      </c>
      <c r="J34" s="106" t="s">
        <v>39</v>
      </c>
      <c r="K34" s="144"/>
      <c r="L34" s="98"/>
      <c r="M34" s="18">
        <f>SUM(M10:M33)</f>
        <v>21230000</v>
      </c>
      <c r="N34" s="18">
        <f>SUM(N10:N33)</f>
        <v>7590000</v>
      </c>
      <c r="O34" s="18">
        <f>SUM(O10:P31)</f>
        <v>0</v>
      </c>
      <c r="P34" s="13"/>
      <c r="Q34" s="13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</row>
    <row r="35" spans="1:17" ht="1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2"/>
      <c r="N35" s="22"/>
      <c r="O35" s="22"/>
      <c r="P35" s="20"/>
      <c r="Q35" s="20"/>
    </row>
    <row r="36" spans="1:17" ht="15.75" customHeight="1">
      <c r="A36" s="151" t="s">
        <v>17</v>
      </c>
      <c r="B36" s="122"/>
      <c r="C36" s="122"/>
      <c r="D36" s="23"/>
      <c r="E36" s="24"/>
      <c r="F36" s="24"/>
      <c r="G36" s="24"/>
      <c r="H36" s="24"/>
      <c r="I36" s="24"/>
      <c r="J36" s="24"/>
      <c r="K36" s="24"/>
      <c r="L36" s="24"/>
      <c r="M36" s="113" t="s">
        <v>32</v>
      </c>
      <c r="N36" s="113"/>
      <c r="O36" s="113"/>
      <c r="P36" s="114">
        <v>6000000</v>
      </c>
      <c r="Q36" s="114"/>
    </row>
    <row r="37" spans="1:17" ht="15.75" customHeight="1">
      <c r="A37" s="151"/>
      <c r="B37" s="122"/>
      <c r="C37" s="122"/>
      <c r="D37" s="23"/>
      <c r="E37" s="24"/>
      <c r="F37" s="24"/>
      <c r="G37" s="24"/>
      <c r="H37" s="24"/>
      <c r="I37" s="24"/>
      <c r="J37" s="24"/>
      <c r="K37" s="24"/>
      <c r="L37" s="24"/>
      <c r="M37" s="113" t="s">
        <v>37</v>
      </c>
      <c r="N37" s="113"/>
      <c r="O37" s="113"/>
      <c r="P37" s="114">
        <f>P36-O44</f>
        <v>6000000</v>
      </c>
      <c r="Q37" s="114"/>
    </row>
    <row r="38" spans="1:17" ht="1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1"/>
      <c r="M38" s="22"/>
      <c r="N38" s="22"/>
      <c r="O38" s="22"/>
      <c r="P38" s="20"/>
      <c r="Q38" s="20"/>
    </row>
    <row r="39" spans="1:17" ht="12" customHeight="1">
      <c r="A39" s="110" t="s">
        <v>0</v>
      </c>
      <c r="B39" s="110" t="s">
        <v>1</v>
      </c>
      <c r="C39" s="110" t="s">
        <v>2</v>
      </c>
      <c r="D39" s="110" t="s">
        <v>3</v>
      </c>
      <c r="E39" s="110" t="s">
        <v>4</v>
      </c>
      <c r="F39" s="110" t="s">
        <v>21</v>
      </c>
      <c r="G39" s="110" t="s">
        <v>5</v>
      </c>
      <c r="H39" s="110" t="s">
        <v>19</v>
      </c>
      <c r="I39" s="110" t="s">
        <v>14</v>
      </c>
      <c r="J39" s="110" t="s">
        <v>22</v>
      </c>
      <c r="K39" s="115" t="s">
        <v>23</v>
      </c>
      <c r="L39" s="116"/>
      <c r="M39" s="119" t="s">
        <v>6</v>
      </c>
      <c r="N39" s="119" t="s">
        <v>38</v>
      </c>
      <c r="O39" s="119" t="s">
        <v>36</v>
      </c>
      <c r="P39" s="110" t="s">
        <v>7</v>
      </c>
      <c r="Q39" s="110" t="s">
        <v>8</v>
      </c>
    </row>
    <row r="40" spans="1:17" ht="32.2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45"/>
      <c r="L40" s="146"/>
      <c r="M40" s="120"/>
      <c r="N40" s="120"/>
      <c r="O40" s="120"/>
      <c r="P40" s="111"/>
      <c r="Q40" s="111"/>
    </row>
    <row r="41" spans="1:17" ht="36" customHeight="1">
      <c r="A41" s="57">
        <v>13235</v>
      </c>
      <c r="B41" s="58">
        <v>4</v>
      </c>
      <c r="C41" s="59">
        <v>41360</v>
      </c>
      <c r="D41" s="60" t="s">
        <v>77</v>
      </c>
      <c r="E41" s="60" t="s">
        <v>24</v>
      </c>
      <c r="F41" s="60" t="s">
        <v>9</v>
      </c>
      <c r="G41" s="61">
        <v>12</v>
      </c>
      <c r="H41" s="50"/>
      <c r="I41" s="61">
        <v>56</v>
      </c>
      <c r="J41" s="50" t="s">
        <v>10</v>
      </c>
      <c r="K41" s="141">
        <v>0.09</v>
      </c>
      <c r="L41" s="98"/>
      <c r="M41" s="62">
        <v>819000</v>
      </c>
      <c r="N41" s="52">
        <v>0</v>
      </c>
      <c r="O41" s="52"/>
      <c r="P41" s="50" t="s">
        <v>18</v>
      </c>
      <c r="Q41" s="50" t="s">
        <v>85</v>
      </c>
    </row>
    <row r="42" spans="1:17" ht="36" customHeight="1">
      <c r="A42" s="45">
        <v>13254</v>
      </c>
      <c r="B42" s="46">
        <v>6</v>
      </c>
      <c r="C42" s="63">
        <v>41360</v>
      </c>
      <c r="D42" s="48" t="s">
        <v>75</v>
      </c>
      <c r="E42" s="48" t="s">
        <v>76</v>
      </c>
      <c r="F42" s="48" t="s">
        <v>9</v>
      </c>
      <c r="G42" s="49">
        <v>14</v>
      </c>
      <c r="H42" s="50"/>
      <c r="I42" s="49">
        <v>56</v>
      </c>
      <c r="J42" s="50" t="s">
        <v>10</v>
      </c>
      <c r="K42" s="141">
        <v>0.09</v>
      </c>
      <c r="L42" s="98"/>
      <c r="M42" s="51">
        <v>834000</v>
      </c>
      <c r="N42" s="52">
        <v>0</v>
      </c>
      <c r="O42" s="52"/>
      <c r="P42" s="50" t="s">
        <v>18</v>
      </c>
      <c r="Q42" s="50" t="s">
        <v>85</v>
      </c>
    </row>
    <row r="43" spans="1:17" ht="36" customHeight="1">
      <c r="A43" s="29" t="s">
        <v>99</v>
      </c>
      <c r="B43" s="30">
        <v>7</v>
      </c>
      <c r="C43" s="14">
        <v>41558</v>
      </c>
      <c r="D43" s="31" t="s">
        <v>93</v>
      </c>
      <c r="E43" s="31" t="s">
        <v>100</v>
      </c>
      <c r="F43" s="31" t="s">
        <v>9</v>
      </c>
      <c r="G43" s="65">
        <v>20</v>
      </c>
      <c r="H43" s="66"/>
      <c r="I43" s="32">
        <v>300</v>
      </c>
      <c r="J43" s="15" t="s">
        <v>12</v>
      </c>
      <c r="K43" s="101">
        <v>0.04</v>
      </c>
      <c r="L43" s="98"/>
      <c r="M43" s="33">
        <v>2000000</v>
      </c>
      <c r="N43" s="16"/>
      <c r="O43" s="16"/>
      <c r="P43" s="67"/>
      <c r="Q43" s="15" t="s">
        <v>78</v>
      </c>
    </row>
    <row r="44" spans="1:44" s="7" customFormat="1" ht="13.5" customHeight="1">
      <c r="A44" s="103" t="s">
        <v>34</v>
      </c>
      <c r="B44" s="104"/>
      <c r="C44" s="105"/>
      <c r="D44" s="13">
        <v>3</v>
      </c>
      <c r="E44" s="103" t="s">
        <v>15</v>
      </c>
      <c r="F44" s="105"/>
      <c r="G44" s="43">
        <f>SUM(G41:G43)</f>
        <v>46</v>
      </c>
      <c r="H44" s="17">
        <f>SUM(H42:H42)</f>
        <v>0</v>
      </c>
      <c r="I44" s="44">
        <f>SUM(I41:I43)</f>
        <v>412</v>
      </c>
      <c r="J44" s="106" t="s">
        <v>39</v>
      </c>
      <c r="K44" s="144"/>
      <c r="L44" s="98"/>
      <c r="M44" s="18">
        <f>SUM(M41:M43)</f>
        <v>3653000</v>
      </c>
      <c r="N44" s="18">
        <f>SUM(N42:N42)</f>
        <v>0</v>
      </c>
      <c r="O44" s="18">
        <f>SUM(O42:O42)</f>
        <v>0</v>
      </c>
      <c r="P44" s="12"/>
      <c r="Q44" s="13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17" ht="1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5"/>
      <c r="N45" s="25"/>
      <c r="O45" s="25"/>
      <c r="P45" s="20"/>
      <c r="Q45" s="20"/>
    </row>
    <row r="46" spans="1:17" ht="12" customHeight="1">
      <c r="A46" s="152" t="s">
        <v>83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20"/>
      <c r="N46" s="20"/>
      <c r="O46" s="20"/>
      <c r="P46" s="20"/>
      <c r="Q46" s="20"/>
    </row>
    <row r="47" spans="1:17" ht="6.7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" customHeight="1">
      <c r="A48" s="153" t="s">
        <v>84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2" customHeight="1">
      <c r="A49" s="153" t="s">
        <v>82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2" customHeight="1">
      <c r="A50" s="153" t="s">
        <v>20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s="6" customFormat="1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1"/>
      <c r="N52" s="11"/>
      <c r="O52" s="11"/>
      <c r="P52" s="10"/>
      <c r="Q52" s="10"/>
    </row>
    <row r="53" spans="1:17" s="6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1"/>
      <c r="N53" s="11"/>
      <c r="O53" s="11"/>
      <c r="P53" s="10"/>
      <c r="Q53" s="10"/>
    </row>
    <row r="54" spans="1:17" s="6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1"/>
      <c r="N54" s="11"/>
      <c r="O54" s="11"/>
      <c r="P54" s="10"/>
      <c r="Q54" s="10"/>
    </row>
    <row r="55" spans="1:17" s="6" customFormat="1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M55" s="11"/>
      <c r="N55" s="11"/>
      <c r="O55" s="11"/>
      <c r="P55" s="10"/>
      <c r="Q55" s="10"/>
    </row>
    <row r="56" spans="1:17" s="6" customFormat="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1"/>
      <c r="N56" s="11"/>
      <c r="O56" s="11"/>
      <c r="P56" s="10"/>
      <c r="Q56" s="10"/>
    </row>
    <row r="57" spans="1:17" s="42" customFormat="1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6"/>
      <c r="L57" s="6"/>
      <c r="M57" s="11"/>
      <c r="N57" s="11"/>
      <c r="O57" s="11"/>
      <c r="P57" s="10"/>
      <c r="Q57" s="10"/>
    </row>
    <row r="58" spans="1:17" s="42" customFormat="1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11"/>
      <c r="N58" s="11"/>
      <c r="O58" s="11"/>
      <c r="P58" s="10"/>
      <c r="Q58" s="10"/>
    </row>
    <row r="59" spans="1:17" s="42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11"/>
      <c r="N59" s="11"/>
      <c r="O59" s="11"/>
      <c r="P59" s="10"/>
      <c r="Q59" s="10"/>
    </row>
    <row r="60" spans="1:17" s="42" customFormat="1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11"/>
      <c r="N60" s="11"/>
      <c r="O60" s="11"/>
      <c r="P60" s="10"/>
      <c r="Q60" s="10"/>
    </row>
    <row r="61" spans="1:17" s="6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M61" s="11"/>
      <c r="N61" s="11"/>
      <c r="O61" s="11"/>
      <c r="P61" s="10"/>
      <c r="Q61" s="10"/>
    </row>
    <row r="62" spans="1:17" s="6" customFormat="1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11"/>
      <c r="N62" s="11"/>
      <c r="O62" s="11"/>
      <c r="P62" s="10"/>
      <c r="Q62" s="10"/>
    </row>
    <row r="63" spans="1:17" s="6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M63" s="11"/>
      <c r="N63" s="11"/>
      <c r="O63" s="11"/>
      <c r="P63" s="10"/>
      <c r="Q63" s="10"/>
    </row>
    <row r="64" spans="1:17" s="6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M64" s="11"/>
      <c r="N64" s="11"/>
      <c r="O64" s="11"/>
      <c r="P64" s="10"/>
      <c r="Q64" s="10"/>
    </row>
    <row r="65" spans="1:17" s="6" customFormat="1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M65" s="11"/>
      <c r="N65" s="11"/>
      <c r="O65" s="11"/>
      <c r="P65" s="10"/>
      <c r="Q65" s="10"/>
    </row>
    <row r="66" spans="1:17" s="6" customFormat="1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M66" s="11"/>
      <c r="N66" s="11"/>
      <c r="O66" s="11"/>
      <c r="P66" s="10"/>
      <c r="Q66" s="10"/>
    </row>
    <row r="67" spans="1:17" s="6" customFormat="1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M67" s="11"/>
      <c r="N67" s="11"/>
      <c r="O67" s="11"/>
      <c r="P67" s="10"/>
      <c r="Q67" s="10"/>
    </row>
    <row r="68" spans="1:17" s="6" customFormat="1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11"/>
      <c r="N68" s="11"/>
      <c r="O68" s="11"/>
      <c r="P68" s="10"/>
      <c r="Q68" s="10"/>
    </row>
    <row r="69" spans="1:17" s="6" customFormat="1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1"/>
      <c r="N69" s="11"/>
      <c r="O69" s="11"/>
      <c r="P69" s="10"/>
      <c r="Q69" s="10"/>
    </row>
    <row r="70" spans="1:17" s="6" customFormat="1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M70" s="11"/>
      <c r="N70" s="11"/>
      <c r="O70" s="11"/>
      <c r="P70" s="10"/>
      <c r="Q70" s="10"/>
    </row>
    <row r="71" spans="1:17" s="6" customFormat="1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M71" s="11"/>
      <c r="N71" s="11"/>
      <c r="O71" s="11"/>
      <c r="P71" s="10"/>
      <c r="Q71" s="10"/>
    </row>
    <row r="72" spans="1:17" s="6" customFormat="1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M72" s="11"/>
      <c r="N72" s="11"/>
      <c r="O72" s="11"/>
      <c r="P72" s="10"/>
      <c r="Q72" s="10"/>
    </row>
    <row r="73" spans="1:17" s="6" customFormat="1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1"/>
      <c r="N73" s="11"/>
      <c r="O73" s="11"/>
      <c r="P73" s="10"/>
      <c r="Q73" s="10"/>
    </row>
    <row r="74" spans="1:17" s="6" customFormat="1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M74" s="11"/>
      <c r="N74" s="11"/>
      <c r="O74" s="11"/>
      <c r="P74" s="10"/>
      <c r="Q74" s="10"/>
    </row>
    <row r="75" spans="1:17" s="6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M75" s="11"/>
      <c r="N75" s="11"/>
      <c r="O75" s="11"/>
      <c r="P75" s="10"/>
      <c r="Q75" s="10"/>
    </row>
    <row r="76" spans="1:17" s="6" customFormat="1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M76" s="11"/>
      <c r="N76" s="11"/>
      <c r="O76" s="11"/>
      <c r="P76" s="10"/>
      <c r="Q76" s="10"/>
    </row>
    <row r="77" spans="1:17" s="6" customFormat="1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M77" s="11"/>
      <c r="N77" s="11"/>
      <c r="O77" s="11"/>
      <c r="P77" s="10"/>
      <c r="Q77" s="10"/>
    </row>
    <row r="78" spans="1:17" s="6" customFormat="1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M78" s="11"/>
      <c r="N78" s="11"/>
      <c r="O78" s="11"/>
      <c r="P78" s="10"/>
      <c r="Q78" s="10"/>
    </row>
    <row r="79" spans="1:17" s="6" customFormat="1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M79" s="11"/>
      <c r="N79" s="11"/>
      <c r="O79" s="11"/>
      <c r="P79" s="10"/>
      <c r="Q79" s="10"/>
    </row>
    <row r="80" spans="1:17" s="6" customFormat="1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M80" s="11"/>
      <c r="N80" s="11"/>
      <c r="O80" s="11"/>
      <c r="P80" s="10"/>
      <c r="Q80" s="10"/>
    </row>
    <row r="81" spans="1:17" s="6" customFormat="1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M81" s="11"/>
      <c r="N81" s="11"/>
      <c r="O81" s="11"/>
      <c r="P81" s="10"/>
      <c r="Q81" s="10"/>
    </row>
    <row r="82" spans="1:17" s="6" customFormat="1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M82" s="11"/>
      <c r="N82" s="11"/>
      <c r="O82" s="11"/>
      <c r="P82" s="10"/>
      <c r="Q82" s="10"/>
    </row>
    <row r="83" spans="1:17" s="6" customFormat="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M83" s="11"/>
      <c r="N83" s="11"/>
      <c r="O83" s="11"/>
      <c r="P83" s="10"/>
      <c r="Q83" s="10"/>
    </row>
    <row r="84" spans="1:17" s="6" customFormat="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M84" s="11"/>
      <c r="N84" s="11"/>
      <c r="O84" s="11"/>
      <c r="P84" s="10"/>
      <c r="Q84" s="10"/>
    </row>
    <row r="85" spans="1:17" s="6" customFormat="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M85" s="11"/>
      <c r="N85" s="11"/>
      <c r="O85" s="11"/>
      <c r="P85" s="10"/>
      <c r="Q85" s="10"/>
    </row>
    <row r="86" spans="1:17" s="6" customFormat="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M86" s="11"/>
      <c r="N86" s="11"/>
      <c r="O86" s="11"/>
      <c r="P86" s="10"/>
      <c r="Q86" s="10"/>
    </row>
    <row r="87" spans="1:17" s="6" customFormat="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M87" s="11"/>
      <c r="N87" s="11"/>
      <c r="O87" s="11"/>
      <c r="P87" s="10"/>
      <c r="Q87" s="10"/>
    </row>
    <row r="88" spans="1:17" s="6" customFormat="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M88" s="11"/>
      <c r="N88" s="11"/>
      <c r="O88" s="11"/>
      <c r="P88" s="10"/>
      <c r="Q88" s="10"/>
    </row>
    <row r="89" spans="1:17" s="6" customFormat="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M89" s="11"/>
      <c r="N89" s="11"/>
      <c r="O89" s="11"/>
      <c r="P89" s="10"/>
      <c r="Q89" s="10"/>
    </row>
    <row r="90" spans="1:17" s="6" customFormat="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M90" s="11"/>
      <c r="N90" s="11"/>
      <c r="O90" s="11"/>
      <c r="P90" s="10"/>
      <c r="Q90" s="10"/>
    </row>
    <row r="91" spans="1:17" s="6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M91" s="11"/>
      <c r="N91" s="11"/>
      <c r="O91" s="11"/>
      <c r="P91" s="10"/>
      <c r="Q91" s="10"/>
    </row>
    <row r="92" spans="1:17" s="6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M92" s="11"/>
      <c r="N92" s="11"/>
      <c r="O92" s="11"/>
      <c r="P92" s="10"/>
      <c r="Q92" s="10"/>
    </row>
    <row r="93" spans="1:17" s="6" customFormat="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M93" s="11"/>
      <c r="N93" s="11"/>
      <c r="O93" s="11"/>
      <c r="P93" s="10"/>
      <c r="Q93" s="10"/>
    </row>
    <row r="94" spans="1:17" s="6" customFormat="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M94" s="11"/>
      <c r="N94" s="11"/>
      <c r="O94" s="11"/>
      <c r="P94" s="10"/>
      <c r="Q94" s="10"/>
    </row>
    <row r="95" spans="1:17" s="6" customFormat="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M95" s="11"/>
      <c r="N95" s="11"/>
      <c r="O95" s="11"/>
      <c r="P95" s="10"/>
      <c r="Q95" s="10"/>
    </row>
    <row r="96" spans="1:17" s="6" customFormat="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11"/>
      <c r="N96" s="11"/>
      <c r="O96" s="11"/>
      <c r="P96" s="10"/>
      <c r="Q96" s="10"/>
    </row>
    <row r="97" spans="1:17" s="6" customFormat="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M97" s="11"/>
      <c r="N97" s="11"/>
      <c r="O97" s="11"/>
      <c r="P97" s="10"/>
      <c r="Q97" s="10"/>
    </row>
    <row r="98" spans="1:17" s="6" customFormat="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M98" s="11"/>
      <c r="N98" s="11"/>
      <c r="O98" s="11"/>
      <c r="P98" s="10"/>
      <c r="Q98" s="10"/>
    </row>
    <row r="99" spans="1:17" s="6" customFormat="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1"/>
      <c r="N99" s="11"/>
      <c r="O99" s="11"/>
      <c r="P99" s="10"/>
      <c r="Q99" s="10"/>
    </row>
    <row r="100" spans="1:17" s="6" customFormat="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M100" s="11"/>
      <c r="N100" s="11"/>
      <c r="O100" s="11"/>
      <c r="P100" s="10"/>
      <c r="Q100" s="10"/>
    </row>
    <row r="101" spans="1:17" s="6" customFormat="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M101" s="11"/>
      <c r="N101" s="11"/>
      <c r="O101" s="11"/>
      <c r="P101" s="10"/>
      <c r="Q101" s="10"/>
    </row>
    <row r="102" spans="1:17" s="6" customFormat="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M102" s="11"/>
      <c r="N102" s="11"/>
      <c r="O102" s="11"/>
      <c r="P102" s="10"/>
      <c r="Q102" s="10"/>
    </row>
    <row r="103" spans="1:17" s="6" customFormat="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M103" s="11"/>
      <c r="N103" s="11"/>
      <c r="O103" s="11"/>
      <c r="P103" s="10"/>
      <c r="Q103" s="10"/>
    </row>
    <row r="104" spans="1:17" s="6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M104" s="11"/>
      <c r="N104" s="11"/>
      <c r="O104" s="11"/>
      <c r="P104" s="10"/>
      <c r="Q104" s="10"/>
    </row>
    <row r="105" spans="1:17" s="6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M105" s="11"/>
      <c r="N105" s="11"/>
      <c r="O105" s="11"/>
      <c r="P105" s="10"/>
      <c r="Q105" s="10"/>
    </row>
    <row r="106" spans="1:17" s="6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M106" s="11"/>
      <c r="N106" s="11"/>
      <c r="O106" s="11"/>
      <c r="P106" s="10"/>
      <c r="Q106" s="10"/>
    </row>
    <row r="107" spans="1:17" s="6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M107" s="11"/>
      <c r="N107" s="11"/>
      <c r="O107" s="11"/>
      <c r="P107" s="10"/>
      <c r="Q107" s="10"/>
    </row>
    <row r="108" spans="1:17" s="6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M108" s="11"/>
      <c r="N108" s="11"/>
      <c r="O108" s="11"/>
      <c r="P108" s="10"/>
      <c r="Q108" s="10"/>
    </row>
    <row r="109" spans="1:17" s="6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M109" s="11"/>
      <c r="N109" s="11"/>
      <c r="O109" s="11"/>
      <c r="P109" s="10"/>
      <c r="Q109" s="10"/>
    </row>
    <row r="110" spans="1:17" s="6" customFormat="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M110" s="11"/>
      <c r="N110" s="11"/>
      <c r="O110" s="11"/>
      <c r="P110" s="10"/>
      <c r="Q110" s="10"/>
    </row>
    <row r="111" spans="1:17" s="6" customFormat="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M111" s="11"/>
      <c r="N111" s="11"/>
      <c r="O111" s="11"/>
      <c r="P111" s="10"/>
      <c r="Q111" s="10"/>
    </row>
    <row r="112" spans="1:17" s="6" customFormat="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M112" s="11"/>
      <c r="N112" s="11"/>
      <c r="O112" s="11"/>
      <c r="P112" s="10"/>
      <c r="Q112" s="10"/>
    </row>
  </sheetData>
  <sheetProtection/>
  <mergeCells count="84">
    <mergeCell ref="A51:Q51"/>
    <mergeCell ref="A46:L46"/>
    <mergeCell ref="A48:Q48"/>
    <mergeCell ref="A49:Q49"/>
    <mergeCell ref="A50:Q50"/>
    <mergeCell ref="P37:Q37"/>
    <mergeCell ref="M37:O37"/>
    <mergeCell ref="A44:C44"/>
    <mergeCell ref="E44:F44"/>
    <mergeCell ref="G39:G40"/>
    <mergeCell ref="H39:H40"/>
    <mergeCell ref="I39:I40"/>
    <mergeCell ref="J39:J40"/>
    <mergeCell ref="E39:E40"/>
    <mergeCell ref="F39:F40"/>
    <mergeCell ref="D39:D40"/>
    <mergeCell ref="K43:L43"/>
    <mergeCell ref="R8:R9"/>
    <mergeCell ref="M39:M40"/>
    <mergeCell ref="O39:O40"/>
    <mergeCell ref="P39:P40"/>
    <mergeCell ref="M5:O5"/>
    <mergeCell ref="P6:Q6"/>
    <mergeCell ref="P5:Q5"/>
    <mergeCell ref="N8:N9"/>
    <mergeCell ref="Q39:Q40"/>
    <mergeCell ref="K6:O6"/>
    <mergeCell ref="N39:N40"/>
    <mergeCell ref="P36:Q36"/>
    <mergeCell ref="M36:O36"/>
    <mergeCell ref="K16:L16"/>
    <mergeCell ref="K17:L17"/>
    <mergeCell ref="J34:L34"/>
    <mergeCell ref="A5:C6"/>
    <mergeCell ref="A36:C37"/>
    <mergeCell ref="A39:A40"/>
    <mergeCell ref="B39:B40"/>
    <mergeCell ref="C39:C40"/>
    <mergeCell ref="A34:C34"/>
    <mergeCell ref="A8:A9"/>
    <mergeCell ref="B8:B9"/>
    <mergeCell ref="E34:F34"/>
    <mergeCell ref="A1:Q1"/>
    <mergeCell ref="A3:Q3"/>
    <mergeCell ref="A2:Q2"/>
    <mergeCell ref="H8:H9"/>
    <mergeCell ref="G8:G9"/>
    <mergeCell ref="F8:F9"/>
    <mergeCell ref="E8:E9"/>
    <mergeCell ref="D8:D9"/>
    <mergeCell ref="C8:C9"/>
    <mergeCell ref="Q8:Q9"/>
    <mergeCell ref="P8:P9"/>
    <mergeCell ref="O8:O9"/>
    <mergeCell ref="M8:M9"/>
    <mergeCell ref="J8:J9"/>
    <mergeCell ref="K15:L15"/>
    <mergeCell ref="K20:L20"/>
    <mergeCell ref="K21:L21"/>
    <mergeCell ref="K22:L22"/>
    <mergeCell ref="J44:L44"/>
    <mergeCell ref="I8:I9"/>
    <mergeCell ref="K8:L9"/>
    <mergeCell ref="K10:L10"/>
    <mergeCell ref="K11:L11"/>
    <mergeCell ref="K12:L12"/>
    <mergeCell ref="K13:L13"/>
    <mergeCell ref="K14:L14"/>
    <mergeCell ref="K18:L18"/>
    <mergeCell ref="K19:L19"/>
    <mergeCell ref="K23:L23"/>
    <mergeCell ref="K24:L24"/>
    <mergeCell ref="K25:L25"/>
    <mergeCell ref="K26:L26"/>
    <mergeCell ref="K27:L27"/>
    <mergeCell ref="K28:L28"/>
    <mergeCell ref="K29:L29"/>
    <mergeCell ref="K42:L42"/>
    <mergeCell ref="K30:L30"/>
    <mergeCell ref="K31:L31"/>
    <mergeCell ref="K32:L32"/>
    <mergeCell ref="K33:L33"/>
    <mergeCell ref="K39:L40"/>
    <mergeCell ref="K41:L41"/>
  </mergeCells>
  <printOptions/>
  <pageMargins left="0.26" right="0.17" top="0.75" bottom="0.75" header="0.3" footer="0.3"/>
  <pageSetup fitToHeight="8" horizontalDpi="600" verticalDpi="600" orientation="landscape" scale="84" r:id="rId2"/>
  <headerFooter>
    <oddHeader>&amp;R&amp;D</oddHeader>
    <oddFooter>&amp;C
Page &amp;P of &amp;N&amp;R
</oddFooter>
  </headerFooter>
  <rowBreaks count="2" manualBreakCount="2">
    <brk id="20" max="16" man="1"/>
    <brk id="35" max="16" man="1"/>
  </rowBreaks>
  <ignoredErrors>
    <ignoredError sqref="A32:A33 A4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6.8515625" style="0" customWidth="1"/>
    <col min="2" max="2" width="4.8515625" style="0" customWidth="1"/>
    <col min="3" max="3" width="11.421875" style="0" customWidth="1"/>
    <col min="4" max="4" width="18.7109375" style="0" customWidth="1"/>
    <col min="5" max="5" width="11.28125" style="0" customWidth="1"/>
    <col min="6" max="6" width="6.7109375" style="0" customWidth="1"/>
    <col min="7" max="7" width="6.00390625" style="0" customWidth="1"/>
    <col min="8" max="8" width="0" style="0" hidden="1" customWidth="1"/>
    <col min="9" max="9" width="5.421875" style="0" customWidth="1"/>
    <col min="10" max="10" width="8.421875" style="0" customWidth="1"/>
    <col min="11" max="12" width="4.7109375" style="0" customWidth="1"/>
    <col min="13" max="13" width="16.57421875" style="0" customWidth="1"/>
    <col min="14" max="14" width="15.8515625" style="0" customWidth="1"/>
    <col min="15" max="15" width="17.140625" style="0" customWidth="1"/>
    <col min="16" max="16" width="0" style="0" hidden="1" customWidth="1"/>
    <col min="17" max="17" width="18.7109375" style="0" customWidth="1"/>
  </cols>
  <sheetData>
    <row r="1" spans="1:17" ht="85.5" customHeight="1">
      <c r="A1" s="134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2.75" customHeight="1">
      <c r="A3" s="136" t="s">
        <v>105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137" t="s">
        <v>16</v>
      </c>
      <c r="B5" s="137"/>
      <c r="C5" s="137"/>
      <c r="D5" s="9"/>
      <c r="E5" s="8"/>
      <c r="F5" s="8"/>
      <c r="G5" s="8"/>
      <c r="H5" s="8"/>
      <c r="I5" s="8"/>
      <c r="J5" s="8"/>
      <c r="K5" s="8"/>
      <c r="L5" s="8"/>
      <c r="M5" s="138" t="s">
        <v>32</v>
      </c>
      <c r="N5" s="138"/>
      <c r="O5" s="138"/>
      <c r="P5" s="139">
        <v>0</v>
      </c>
      <c r="Q5" s="139"/>
    </row>
    <row r="6" spans="1:17" ht="15">
      <c r="A6" s="137"/>
      <c r="B6" s="137"/>
      <c r="C6" s="137"/>
      <c r="D6" s="9"/>
      <c r="E6" s="8"/>
      <c r="F6" s="8"/>
      <c r="G6" s="8"/>
      <c r="H6" s="8"/>
      <c r="I6" s="8"/>
      <c r="J6" s="8"/>
      <c r="K6" s="8"/>
      <c r="L6" s="8"/>
      <c r="M6" s="138" t="s">
        <v>37</v>
      </c>
      <c r="N6" s="138"/>
      <c r="O6" s="138"/>
      <c r="P6" s="139">
        <f>P5-O32</f>
        <v>0</v>
      </c>
      <c r="Q6" s="139"/>
    </row>
    <row r="7" spans="1:1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  <c r="L7" s="6"/>
      <c r="M7" s="11"/>
      <c r="N7" s="11"/>
      <c r="O7" s="11"/>
      <c r="P7" s="10"/>
      <c r="Q7" s="10"/>
    </row>
    <row r="8" spans="1:17" ht="15">
      <c r="A8" s="149" t="s">
        <v>0</v>
      </c>
      <c r="B8" s="149" t="s">
        <v>1</v>
      </c>
      <c r="C8" s="149" t="s">
        <v>106</v>
      </c>
      <c r="D8" s="149" t="s">
        <v>3</v>
      </c>
      <c r="E8" s="149" t="s">
        <v>4</v>
      </c>
      <c r="F8" s="149" t="s">
        <v>81</v>
      </c>
      <c r="G8" s="149" t="s">
        <v>5</v>
      </c>
      <c r="H8" s="149" t="s">
        <v>35</v>
      </c>
      <c r="I8" s="149" t="s">
        <v>14</v>
      </c>
      <c r="J8" s="149" t="s">
        <v>80</v>
      </c>
      <c r="K8" s="154" t="s">
        <v>23</v>
      </c>
      <c r="L8" s="154"/>
      <c r="M8" s="148" t="s">
        <v>6</v>
      </c>
      <c r="N8" s="148" t="s">
        <v>38</v>
      </c>
      <c r="O8" s="148" t="s">
        <v>36</v>
      </c>
      <c r="P8" s="149" t="s">
        <v>7</v>
      </c>
      <c r="Q8" s="149" t="s">
        <v>8</v>
      </c>
    </row>
    <row r="9" spans="1:17" ht="1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70">
        <v>0.09</v>
      </c>
      <c r="L9" s="70">
        <v>0.04</v>
      </c>
      <c r="M9" s="148"/>
      <c r="N9" s="148"/>
      <c r="O9" s="148"/>
      <c r="P9" s="149"/>
      <c r="Q9" s="149"/>
    </row>
    <row r="10" spans="1:17" ht="36" customHeight="1">
      <c r="A10" s="29">
        <v>13046</v>
      </c>
      <c r="B10" s="30">
        <v>11</v>
      </c>
      <c r="C10" s="14">
        <v>41316</v>
      </c>
      <c r="D10" s="31" t="s">
        <v>53</v>
      </c>
      <c r="E10" s="31" t="s">
        <v>54</v>
      </c>
      <c r="F10" s="31" t="s">
        <v>9</v>
      </c>
      <c r="G10" s="32">
        <v>9</v>
      </c>
      <c r="H10" s="15"/>
      <c r="I10" s="32">
        <v>60</v>
      </c>
      <c r="J10" s="31" t="s">
        <v>12</v>
      </c>
      <c r="K10" s="71" t="s">
        <v>107</v>
      </c>
      <c r="L10" s="71" t="s">
        <v>108</v>
      </c>
      <c r="M10" s="33">
        <v>1000000</v>
      </c>
      <c r="N10" s="16"/>
      <c r="O10" s="16"/>
      <c r="P10" s="15" t="s">
        <v>11</v>
      </c>
      <c r="Q10" s="15" t="s">
        <v>78</v>
      </c>
    </row>
    <row r="11" spans="1:17" ht="36" customHeight="1">
      <c r="A11" s="29">
        <v>13003</v>
      </c>
      <c r="B11" s="30">
        <v>3</v>
      </c>
      <c r="C11" s="28">
        <v>41330</v>
      </c>
      <c r="D11" s="31" t="s">
        <v>73</v>
      </c>
      <c r="E11" s="31" t="s">
        <v>74</v>
      </c>
      <c r="F11" s="31" t="s">
        <v>13</v>
      </c>
      <c r="G11" s="32">
        <v>32</v>
      </c>
      <c r="H11" s="15"/>
      <c r="I11" s="32">
        <v>32</v>
      </c>
      <c r="J11" s="31" t="s">
        <v>12</v>
      </c>
      <c r="K11" s="71" t="s">
        <v>107</v>
      </c>
      <c r="L11" s="71" t="s">
        <v>108</v>
      </c>
      <c r="M11" s="33">
        <v>370000</v>
      </c>
      <c r="N11" s="16"/>
      <c r="O11" s="16"/>
      <c r="P11" s="15" t="s">
        <v>11</v>
      </c>
      <c r="Q11" s="15" t="s">
        <v>78</v>
      </c>
    </row>
    <row r="12" spans="1:17" ht="36" customHeight="1">
      <c r="A12" s="29">
        <v>13004</v>
      </c>
      <c r="B12" s="30">
        <v>4</v>
      </c>
      <c r="C12" s="28">
        <v>41330</v>
      </c>
      <c r="D12" s="31" t="s">
        <v>66</v>
      </c>
      <c r="E12" s="31" t="s">
        <v>24</v>
      </c>
      <c r="F12" s="31" t="s">
        <v>13</v>
      </c>
      <c r="G12" s="32">
        <v>17</v>
      </c>
      <c r="H12" s="15"/>
      <c r="I12" s="32">
        <v>56</v>
      </c>
      <c r="J12" s="31" t="s">
        <v>12</v>
      </c>
      <c r="K12" s="71" t="s">
        <v>107</v>
      </c>
      <c r="L12" s="71" t="s">
        <v>108</v>
      </c>
      <c r="M12" s="33">
        <v>540000</v>
      </c>
      <c r="N12" s="16"/>
      <c r="O12" s="16"/>
      <c r="P12" s="15" t="s">
        <v>11</v>
      </c>
      <c r="Q12" s="15" t="s">
        <v>78</v>
      </c>
    </row>
    <row r="13" spans="1:17" ht="36" customHeight="1">
      <c r="A13" s="29">
        <v>13001</v>
      </c>
      <c r="B13" s="30">
        <v>4</v>
      </c>
      <c r="C13" s="28">
        <v>41332</v>
      </c>
      <c r="D13" s="31" t="s">
        <v>67</v>
      </c>
      <c r="E13" s="31" t="s">
        <v>68</v>
      </c>
      <c r="F13" s="31" t="s">
        <v>13</v>
      </c>
      <c r="G13" s="32">
        <v>11</v>
      </c>
      <c r="H13" s="15"/>
      <c r="I13" s="32">
        <v>36</v>
      </c>
      <c r="J13" s="31" t="s">
        <v>12</v>
      </c>
      <c r="K13" s="71" t="s">
        <v>107</v>
      </c>
      <c r="L13" s="71" t="s">
        <v>108</v>
      </c>
      <c r="M13" s="33">
        <v>430000</v>
      </c>
      <c r="N13" s="16"/>
      <c r="O13" s="16"/>
      <c r="P13" s="15" t="s">
        <v>11</v>
      </c>
      <c r="Q13" s="15" t="s">
        <v>78</v>
      </c>
    </row>
    <row r="14" spans="1:17" ht="36" customHeight="1">
      <c r="A14" s="29">
        <v>13201</v>
      </c>
      <c r="B14" s="30">
        <v>7</v>
      </c>
      <c r="C14" s="14">
        <v>41332</v>
      </c>
      <c r="D14" s="31" t="s">
        <v>44</v>
      </c>
      <c r="E14" s="31" t="s">
        <v>27</v>
      </c>
      <c r="F14" s="31" t="s">
        <v>9</v>
      </c>
      <c r="G14" s="32">
        <v>13</v>
      </c>
      <c r="H14" s="15"/>
      <c r="I14" s="32">
        <v>61</v>
      </c>
      <c r="J14" s="31" t="s">
        <v>10</v>
      </c>
      <c r="K14" s="71" t="s">
        <v>107</v>
      </c>
      <c r="L14" s="71" t="s">
        <v>108</v>
      </c>
      <c r="M14" s="33">
        <v>1000000</v>
      </c>
      <c r="N14" s="16"/>
      <c r="O14" s="16"/>
      <c r="P14" s="15" t="s">
        <v>11</v>
      </c>
      <c r="Q14" s="15" t="s">
        <v>78</v>
      </c>
    </row>
    <row r="15" spans="1:17" ht="36" customHeight="1">
      <c r="A15" s="29">
        <v>13213</v>
      </c>
      <c r="B15" s="30">
        <v>10</v>
      </c>
      <c r="C15" s="14">
        <v>41333</v>
      </c>
      <c r="D15" s="31" t="s">
        <v>47</v>
      </c>
      <c r="E15" s="31" t="s">
        <v>48</v>
      </c>
      <c r="F15" s="31" t="s">
        <v>9</v>
      </c>
      <c r="G15" s="32">
        <v>9</v>
      </c>
      <c r="H15" s="15"/>
      <c r="I15" s="32">
        <v>56</v>
      </c>
      <c r="J15" s="31" t="s">
        <v>12</v>
      </c>
      <c r="K15" s="71" t="s">
        <v>107</v>
      </c>
      <c r="L15" s="71" t="s">
        <v>108</v>
      </c>
      <c r="M15" s="33">
        <v>1000000</v>
      </c>
      <c r="N15" s="16"/>
      <c r="O15" s="16"/>
      <c r="P15" s="15" t="s">
        <v>11</v>
      </c>
      <c r="Q15" s="15" t="s">
        <v>78</v>
      </c>
    </row>
    <row r="16" spans="1:17" ht="36" customHeight="1">
      <c r="A16" s="29">
        <v>13032</v>
      </c>
      <c r="B16" s="30">
        <v>4</v>
      </c>
      <c r="C16" s="28">
        <v>41333</v>
      </c>
      <c r="D16" s="31" t="s">
        <v>69</v>
      </c>
      <c r="E16" s="31" t="s">
        <v>70</v>
      </c>
      <c r="F16" s="31" t="s">
        <v>9</v>
      </c>
      <c r="G16" s="32">
        <v>2</v>
      </c>
      <c r="H16" s="15"/>
      <c r="I16" s="32">
        <v>49</v>
      </c>
      <c r="J16" s="31" t="s">
        <v>12</v>
      </c>
      <c r="K16" s="71" t="s">
        <v>107</v>
      </c>
      <c r="L16" s="71" t="s">
        <v>108</v>
      </c>
      <c r="M16" s="33">
        <v>425000</v>
      </c>
      <c r="N16" s="16"/>
      <c r="O16" s="16"/>
      <c r="P16" s="15" t="s">
        <v>11</v>
      </c>
      <c r="Q16" s="15" t="s">
        <v>109</v>
      </c>
    </row>
    <row r="17" spans="1:17" ht="36" customHeight="1">
      <c r="A17" s="29">
        <v>13033</v>
      </c>
      <c r="B17" s="30">
        <v>8</v>
      </c>
      <c r="C17" s="28">
        <v>41333</v>
      </c>
      <c r="D17" s="31" t="s">
        <v>64</v>
      </c>
      <c r="E17" s="31" t="s">
        <v>65</v>
      </c>
      <c r="F17" s="31" t="s">
        <v>9</v>
      </c>
      <c r="G17" s="32">
        <v>4</v>
      </c>
      <c r="H17" s="15"/>
      <c r="I17" s="32">
        <v>49</v>
      </c>
      <c r="J17" s="31" t="s">
        <v>12</v>
      </c>
      <c r="K17" s="71" t="s">
        <v>107</v>
      </c>
      <c r="L17" s="71" t="s">
        <v>108</v>
      </c>
      <c r="M17" s="33">
        <v>740000</v>
      </c>
      <c r="N17" s="16"/>
      <c r="O17" s="16"/>
      <c r="P17" s="15" t="s">
        <v>11</v>
      </c>
      <c r="Q17" s="15" t="s">
        <v>109</v>
      </c>
    </row>
    <row r="18" spans="1:17" ht="36" customHeight="1">
      <c r="A18" s="29">
        <v>13000</v>
      </c>
      <c r="B18" s="72">
        <v>11</v>
      </c>
      <c r="C18" s="14">
        <v>41334</v>
      </c>
      <c r="D18" s="31" t="s">
        <v>71</v>
      </c>
      <c r="E18" s="31" t="s">
        <v>72</v>
      </c>
      <c r="F18" s="31" t="s">
        <v>13</v>
      </c>
      <c r="G18" s="32">
        <v>64</v>
      </c>
      <c r="H18" s="15"/>
      <c r="I18" s="32">
        <v>64</v>
      </c>
      <c r="J18" s="31" t="s">
        <v>12</v>
      </c>
      <c r="K18" s="71" t="s">
        <v>107</v>
      </c>
      <c r="L18" s="71" t="s">
        <v>108</v>
      </c>
      <c r="M18" s="33">
        <v>375000</v>
      </c>
      <c r="N18" s="16"/>
      <c r="O18" s="16"/>
      <c r="P18" s="15" t="s">
        <v>11</v>
      </c>
      <c r="Q18" s="15" t="s">
        <v>78</v>
      </c>
    </row>
    <row r="19" spans="1:17" ht="36" customHeight="1">
      <c r="A19" s="29">
        <v>13051</v>
      </c>
      <c r="B19" s="30">
        <v>11</v>
      </c>
      <c r="C19" s="28">
        <v>41334</v>
      </c>
      <c r="D19" s="31" t="s">
        <v>26</v>
      </c>
      <c r="E19" s="31" t="s">
        <v>25</v>
      </c>
      <c r="F19" s="31" t="s">
        <v>9</v>
      </c>
      <c r="G19" s="32">
        <v>58</v>
      </c>
      <c r="H19" s="15"/>
      <c r="I19" s="32">
        <v>80</v>
      </c>
      <c r="J19" s="31" t="s">
        <v>12</v>
      </c>
      <c r="K19" s="71" t="s">
        <v>107</v>
      </c>
      <c r="L19" s="71" t="s">
        <v>108</v>
      </c>
      <c r="M19" s="33">
        <v>1000000</v>
      </c>
      <c r="N19" s="16"/>
      <c r="O19" s="16"/>
      <c r="P19" s="15" t="s">
        <v>11</v>
      </c>
      <c r="Q19" s="15" t="s">
        <v>78</v>
      </c>
    </row>
    <row r="20" spans="1:17" ht="36" customHeight="1">
      <c r="A20" s="29">
        <v>13087</v>
      </c>
      <c r="B20" s="34">
        <v>11</v>
      </c>
      <c r="C20" s="14">
        <v>41334</v>
      </c>
      <c r="D20" s="35" t="s">
        <v>55</v>
      </c>
      <c r="E20" s="35" t="s">
        <v>25</v>
      </c>
      <c r="F20" s="31" t="s">
        <v>9</v>
      </c>
      <c r="G20" s="32">
        <v>10</v>
      </c>
      <c r="H20" s="15"/>
      <c r="I20" s="36">
        <v>80</v>
      </c>
      <c r="J20" s="35" t="s">
        <v>12</v>
      </c>
      <c r="K20" s="71" t="s">
        <v>107</v>
      </c>
      <c r="L20" s="71" t="s">
        <v>108</v>
      </c>
      <c r="M20" s="37">
        <v>1000000</v>
      </c>
      <c r="N20" s="16"/>
      <c r="O20" s="16"/>
      <c r="P20" s="15" t="s">
        <v>11</v>
      </c>
      <c r="Q20" s="15" t="s">
        <v>78</v>
      </c>
    </row>
    <row r="21" spans="1:17" ht="36" customHeight="1">
      <c r="A21" s="29">
        <v>13211</v>
      </c>
      <c r="B21" s="30">
        <v>12</v>
      </c>
      <c r="C21" s="14">
        <v>41334</v>
      </c>
      <c r="D21" s="31" t="s">
        <v>45</v>
      </c>
      <c r="E21" s="31" t="s">
        <v>46</v>
      </c>
      <c r="F21" s="31" t="s">
        <v>9</v>
      </c>
      <c r="G21" s="32">
        <v>9</v>
      </c>
      <c r="H21" s="15"/>
      <c r="I21" s="32">
        <v>60</v>
      </c>
      <c r="J21" s="31" t="s">
        <v>12</v>
      </c>
      <c r="K21" s="71" t="s">
        <v>107</v>
      </c>
      <c r="L21" s="71" t="s">
        <v>108</v>
      </c>
      <c r="M21" s="33">
        <v>1000000</v>
      </c>
      <c r="N21" s="16"/>
      <c r="O21" s="16"/>
      <c r="P21" s="15" t="s">
        <v>11</v>
      </c>
      <c r="Q21" s="15" t="s">
        <v>78</v>
      </c>
    </row>
    <row r="22" spans="1:17" ht="36" customHeight="1">
      <c r="A22" s="29">
        <v>13140</v>
      </c>
      <c r="B22" s="30">
        <v>3</v>
      </c>
      <c r="C22" s="14">
        <v>41334</v>
      </c>
      <c r="D22" s="31" t="s">
        <v>49</v>
      </c>
      <c r="E22" s="31" t="s">
        <v>50</v>
      </c>
      <c r="F22" s="31" t="s">
        <v>9</v>
      </c>
      <c r="G22" s="32">
        <v>9</v>
      </c>
      <c r="H22" s="15"/>
      <c r="I22" s="32">
        <v>158</v>
      </c>
      <c r="J22" s="31" t="s">
        <v>12</v>
      </c>
      <c r="K22" s="71" t="s">
        <v>107</v>
      </c>
      <c r="L22" s="71" t="s">
        <v>108</v>
      </c>
      <c r="M22" s="33">
        <v>1000000</v>
      </c>
      <c r="N22" s="16"/>
      <c r="O22" s="16"/>
      <c r="P22" s="15" t="s">
        <v>11</v>
      </c>
      <c r="Q22" s="15" t="s">
        <v>78</v>
      </c>
    </row>
    <row r="23" spans="1:17" ht="36" customHeight="1">
      <c r="A23" s="29">
        <v>13184</v>
      </c>
      <c r="B23" s="30">
        <v>3</v>
      </c>
      <c r="C23" s="14">
        <v>41334</v>
      </c>
      <c r="D23" s="31" t="s">
        <v>56</v>
      </c>
      <c r="E23" s="31" t="s">
        <v>57</v>
      </c>
      <c r="F23" s="31" t="s">
        <v>9</v>
      </c>
      <c r="G23" s="32">
        <v>29</v>
      </c>
      <c r="H23" s="15"/>
      <c r="I23" s="32">
        <v>66</v>
      </c>
      <c r="J23" s="31" t="s">
        <v>12</v>
      </c>
      <c r="K23" s="71" t="s">
        <v>107</v>
      </c>
      <c r="L23" s="71" t="s">
        <v>108</v>
      </c>
      <c r="M23" s="33">
        <v>1000000</v>
      </c>
      <c r="N23" s="16"/>
      <c r="O23" s="16"/>
      <c r="P23" s="15" t="s">
        <v>11</v>
      </c>
      <c r="Q23" s="15" t="s">
        <v>78</v>
      </c>
    </row>
    <row r="24" spans="1:17" ht="36" customHeight="1">
      <c r="A24" s="29">
        <v>13232</v>
      </c>
      <c r="B24" s="30">
        <v>5</v>
      </c>
      <c r="C24" s="14">
        <v>41334</v>
      </c>
      <c r="D24" s="31" t="s">
        <v>58</v>
      </c>
      <c r="E24" s="31" t="s">
        <v>59</v>
      </c>
      <c r="F24" s="31" t="s">
        <v>13</v>
      </c>
      <c r="G24" s="32">
        <v>0</v>
      </c>
      <c r="H24" s="15"/>
      <c r="I24" s="32">
        <v>100</v>
      </c>
      <c r="J24" s="31" t="s">
        <v>10</v>
      </c>
      <c r="K24" s="71" t="s">
        <v>107</v>
      </c>
      <c r="L24" s="71" t="s">
        <v>108</v>
      </c>
      <c r="M24" s="33">
        <v>1000000</v>
      </c>
      <c r="N24" s="16"/>
      <c r="O24" s="16"/>
      <c r="P24" s="15" t="s">
        <v>11</v>
      </c>
      <c r="Q24" s="15" t="s">
        <v>78</v>
      </c>
    </row>
    <row r="25" spans="1:17" ht="36" customHeight="1">
      <c r="A25" s="29">
        <v>13245</v>
      </c>
      <c r="B25" s="30">
        <v>1</v>
      </c>
      <c r="C25" s="28">
        <v>41334</v>
      </c>
      <c r="D25" s="31" t="s">
        <v>62</v>
      </c>
      <c r="E25" s="31" t="s">
        <v>63</v>
      </c>
      <c r="F25" s="31" t="s">
        <v>9</v>
      </c>
      <c r="G25" s="32">
        <v>13</v>
      </c>
      <c r="H25" s="15"/>
      <c r="I25" s="32">
        <v>48</v>
      </c>
      <c r="J25" s="31" t="s">
        <v>12</v>
      </c>
      <c r="K25" s="71" t="s">
        <v>107</v>
      </c>
      <c r="L25" s="71" t="s">
        <v>108</v>
      </c>
      <c r="M25" s="33">
        <v>750000</v>
      </c>
      <c r="N25" s="16"/>
      <c r="O25" s="16"/>
      <c r="P25" s="15" t="s">
        <v>11</v>
      </c>
      <c r="Q25" s="15" t="s">
        <v>78</v>
      </c>
    </row>
    <row r="26" spans="1:17" ht="36" customHeight="1">
      <c r="A26" s="29">
        <v>13180</v>
      </c>
      <c r="B26" s="30">
        <v>12</v>
      </c>
      <c r="C26" s="28">
        <v>41346</v>
      </c>
      <c r="D26" s="31" t="s">
        <v>60</v>
      </c>
      <c r="E26" s="31" t="s">
        <v>61</v>
      </c>
      <c r="F26" s="31" t="s">
        <v>9</v>
      </c>
      <c r="G26" s="32">
        <v>12</v>
      </c>
      <c r="H26" s="15"/>
      <c r="I26" s="32">
        <v>60</v>
      </c>
      <c r="J26" s="31" t="s">
        <v>12</v>
      </c>
      <c r="K26" s="71" t="s">
        <v>107</v>
      </c>
      <c r="L26" s="71" t="s">
        <v>108</v>
      </c>
      <c r="M26" s="33">
        <v>750000</v>
      </c>
      <c r="N26" s="16"/>
      <c r="O26" s="16"/>
      <c r="P26" s="15" t="s">
        <v>11</v>
      </c>
      <c r="Q26" s="15" t="s">
        <v>78</v>
      </c>
    </row>
    <row r="27" spans="1:17" ht="36" customHeight="1">
      <c r="A27" s="29">
        <v>13058</v>
      </c>
      <c r="B27" s="30">
        <v>3</v>
      </c>
      <c r="C27" s="28">
        <v>41361</v>
      </c>
      <c r="D27" s="31" t="s">
        <v>42</v>
      </c>
      <c r="E27" s="31" t="s">
        <v>43</v>
      </c>
      <c r="F27" s="31" t="s">
        <v>9</v>
      </c>
      <c r="G27" s="32">
        <v>8</v>
      </c>
      <c r="H27" s="15"/>
      <c r="I27" s="32">
        <v>136</v>
      </c>
      <c r="J27" s="31" t="s">
        <v>10</v>
      </c>
      <c r="K27" s="71" t="s">
        <v>107</v>
      </c>
      <c r="L27" s="71" t="s">
        <v>108</v>
      </c>
      <c r="M27" s="33">
        <v>1000000</v>
      </c>
      <c r="N27" s="16"/>
      <c r="O27" s="16"/>
      <c r="P27" s="15" t="s">
        <v>11</v>
      </c>
      <c r="Q27" s="15" t="s">
        <v>78</v>
      </c>
    </row>
    <row r="28" spans="1:17" ht="36" customHeight="1">
      <c r="A28" s="29">
        <v>13145</v>
      </c>
      <c r="B28" s="30">
        <v>3</v>
      </c>
      <c r="C28" s="28">
        <v>41361</v>
      </c>
      <c r="D28" s="31" t="s">
        <v>51</v>
      </c>
      <c r="E28" s="31" t="s">
        <v>52</v>
      </c>
      <c r="F28" s="31" t="s">
        <v>9</v>
      </c>
      <c r="G28" s="32">
        <v>14</v>
      </c>
      <c r="H28" s="15"/>
      <c r="I28" s="32">
        <v>180</v>
      </c>
      <c r="J28" s="31" t="s">
        <v>10</v>
      </c>
      <c r="K28" s="71" t="s">
        <v>107</v>
      </c>
      <c r="L28" s="71" t="s">
        <v>108</v>
      </c>
      <c r="M28" s="33">
        <v>1000000</v>
      </c>
      <c r="N28" s="16"/>
      <c r="O28" s="16"/>
      <c r="P28" s="15" t="s">
        <v>11</v>
      </c>
      <c r="Q28" s="15" t="s">
        <v>78</v>
      </c>
    </row>
    <row r="29" spans="1:17" ht="36" customHeight="1">
      <c r="A29" s="29">
        <v>13045</v>
      </c>
      <c r="B29" s="30">
        <v>3</v>
      </c>
      <c r="C29" s="28">
        <v>41362</v>
      </c>
      <c r="D29" s="31" t="s">
        <v>40</v>
      </c>
      <c r="E29" s="31" t="s">
        <v>41</v>
      </c>
      <c r="F29" s="31" t="s">
        <v>9</v>
      </c>
      <c r="G29" s="32">
        <v>8</v>
      </c>
      <c r="H29" s="15"/>
      <c r="I29" s="32">
        <v>132</v>
      </c>
      <c r="J29" s="31" t="s">
        <v>10</v>
      </c>
      <c r="K29" s="71" t="s">
        <v>107</v>
      </c>
      <c r="L29" s="71" t="s">
        <v>108</v>
      </c>
      <c r="M29" s="33">
        <v>1000000</v>
      </c>
      <c r="N29" s="16"/>
      <c r="O29" s="16"/>
      <c r="P29" s="15" t="s">
        <v>11</v>
      </c>
      <c r="Q29" s="15" t="s">
        <v>78</v>
      </c>
    </row>
    <row r="30" spans="1:17" ht="36" customHeight="1">
      <c r="A30" s="29">
        <v>13137</v>
      </c>
      <c r="B30" s="30">
        <v>7</v>
      </c>
      <c r="C30" s="28">
        <v>41365</v>
      </c>
      <c r="D30" s="31" t="s">
        <v>28</v>
      </c>
      <c r="E30" s="31" t="s">
        <v>29</v>
      </c>
      <c r="F30" s="31" t="s">
        <v>9</v>
      </c>
      <c r="G30" s="32">
        <v>6</v>
      </c>
      <c r="H30" s="15"/>
      <c r="I30" s="32">
        <v>80</v>
      </c>
      <c r="J30" s="31" t="s">
        <v>10</v>
      </c>
      <c r="K30" s="71" t="s">
        <v>107</v>
      </c>
      <c r="L30" s="71" t="s">
        <v>108</v>
      </c>
      <c r="M30" s="33">
        <v>1000000</v>
      </c>
      <c r="N30" s="16"/>
      <c r="O30" s="16"/>
      <c r="P30" s="15" t="s">
        <v>11</v>
      </c>
      <c r="Q30" s="15" t="s">
        <v>78</v>
      </c>
    </row>
    <row r="31" spans="1:17" ht="36" customHeight="1">
      <c r="A31" s="29">
        <v>13138</v>
      </c>
      <c r="B31" s="34">
        <v>3</v>
      </c>
      <c r="C31" s="28">
        <v>41365</v>
      </c>
      <c r="D31" s="35" t="s">
        <v>30</v>
      </c>
      <c r="E31" s="35" t="s">
        <v>31</v>
      </c>
      <c r="F31" s="31" t="s">
        <v>9</v>
      </c>
      <c r="G31" s="32">
        <v>14</v>
      </c>
      <c r="H31" s="15"/>
      <c r="I31" s="36">
        <v>180</v>
      </c>
      <c r="J31" s="31" t="s">
        <v>10</v>
      </c>
      <c r="K31" s="71" t="s">
        <v>107</v>
      </c>
      <c r="L31" s="71" t="s">
        <v>108</v>
      </c>
      <c r="M31" s="37">
        <v>1000000</v>
      </c>
      <c r="N31" s="16"/>
      <c r="O31" s="16"/>
      <c r="P31" s="15" t="s">
        <v>11</v>
      </c>
      <c r="Q31" s="15" t="s">
        <v>78</v>
      </c>
    </row>
    <row r="32" spans="1:17" ht="14.25" customHeight="1">
      <c r="A32" s="150" t="s">
        <v>33</v>
      </c>
      <c r="B32" s="150"/>
      <c r="C32" s="150"/>
      <c r="D32" s="13">
        <v>22</v>
      </c>
      <c r="E32" s="150" t="s">
        <v>15</v>
      </c>
      <c r="F32" s="150"/>
      <c r="G32" s="44">
        <f>SUM(G10:G31)</f>
        <v>351</v>
      </c>
      <c r="H32" s="13">
        <f>SUM(H27:H31)</f>
        <v>0</v>
      </c>
      <c r="I32" s="44">
        <f>SUM(I10:I31)</f>
        <v>1823</v>
      </c>
      <c r="J32" s="106" t="s">
        <v>39</v>
      </c>
      <c r="K32" s="144"/>
      <c r="L32" s="98"/>
      <c r="M32" s="18">
        <f>SUM(M10:M31)</f>
        <v>18380000</v>
      </c>
      <c r="N32" s="18">
        <f>SUM(N27:N31)</f>
        <v>0</v>
      </c>
      <c r="O32" s="18">
        <f>SUM(O27:P31)</f>
        <v>0</v>
      </c>
      <c r="P32" s="13"/>
      <c r="Q32" s="13"/>
    </row>
    <row r="33" spans="1:17" ht="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2"/>
      <c r="N33" s="22"/>
      <c r="O33" s="22"/>
      <c r="P33" s="20"/>
      <c r="Q33" s="20"/>
    </row>
    <row r="34" spans="1:17" ht="15">
      <c r="A34" s="151" t="s">
        <v>17</v>
      </c>
      <c r="B34" s="122"/>
      <c r="C34" s="122"/>
      <c r="D34" s="23"/>
      <c r="E34" s="24"/>
      <c r="F34" s="24"/>
      <c r="G34" s="24"/>
      <c r="H34" s="24"/>
      <c r="I34" s="24"/>
      <c r="J34" s="24"/>
      <c r="K34" s="24"/>
      <c r="L34" s="24"/>
      <c r="M34" s="113" t="s">
        <v>32</v>
      </c>
      <c r="N34" s="113"/>
      <c r="O34" s="113"/>
      <c r="P34" s="114">
        <v>0</v>
      </c>
      <c r="Q34" s="114"/>
    </row>
    <row r="35" spans="1:17" ht="15">
      <c r="A35" s="151"/>
      <c r="B35" s="122"/>
      <c r="C35" s="122"/>
      <c r="D35" s="23"/>
      <c r="E35" s="24"/>
      <c r="F35" s="24"/>
      <c r="G35" s="24"/>
      <c r="H35" s="24"/>
      <c r="I35" s="24"/>
      <c r="J35" s="24"/>
      <c r="K35" s="24"/>
      <c r="L35" s="24"/>
      <c r="M35" s="113" t="s">
        <v>37</v>
      </c>
      <c r="N35" s="113"/>
      <c r="O35" s="113"/>
      <c r="P35" s="114">
        <f>P34-O41</f>
        <v>0</v>
      </c>
      <c r="Q35" s="114"/>
    </row>
    <row r="36" spans="1:17" ht="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2"/>
      <c r="N36" s="22"/>
      <c r="O36" s="22"/>
      <c r="P36" s="20"/>
      <c r="Q36" s="20"/>
    </row>
    <row r="37" spans="1:17" ht="15">
      <c r="A37" s="110" t="s">
        <v>0</v>
      </c>
      <c r="B37" s="110" t="s">
        <v>1</v>
      </c>
      <c r="C37" s="110" t="s">
        <v>2</v>
      </c>
      <c r="D37" s="110" t="s">
        <v>3</v>
      </c>
      <c r="E37" s="110" t="s">
        <v>4</v>
      </c>
      <c r="F37" s="110" t="s">
        <v>21</v>
      </c>
      <c r="G37" s="110" t="s">
        <v>5</v>
      </c>
      <c r="H37" s="110" t="s">
        <v>19</v>
      </c>
      <c r="I37" s="110" t="s">
        <v>14</v>
      </c>
      <c r="J37" s="110" t="s">
        <v>22</v>
      </c>
      <c r="K37" s="115" t="s">
        <v>23</v>
      </c>
      <c r="L37" s="116"/>
      <c r="M37" s="119" t="s">
        <v>6</v>
      </c>
      <c r="N37" s="119" t="s">
        <v>38</v>
      </c>
      <c r="O37" s="119" t="s">
        <v>36</v>
      </c>
      <c r="P37" s="110" t="s">
        <v>7</v>
      </c>
      <c r="Q37" s="110" t="s">
        <v>8</v>
      </c>
    </row>
    <row r="38" spans="1:17" ht="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73">
        <v>0.09</v>
      </c>
      <c r="L38" s="74">
        <v>0.04</v>
      </c>
      <c r="M38" s="120"/>
      <c r="N38" s="120"/>
      <c r="O38" s="120"/>
      <c r="P38" s="111"/>
      <c r="Q38" s="111"/>
    </row>
    <row r="39" spans="1:17" ht="36" customHeight="1">
      <c r="A39" s="75">
        <v>13235</v>
      </c>
      <c r="B39" s="76">
        <v>4</v>
      </c>
      <c r="C39" s="77">
        <v>41360</v>
      </c>
      <c r="D39" s="78" t="s">
        <v>77</v>
      </c>
      <c r="E39" s="78" t="s">
        <v>24</v>
      </c>
      <c r="F39" s="78" t="s">
        <v>9</v>
      </c>
      <c r="G39" s="79">
        <v>12</v>
      </c>
      <c r="H39" s="15"/>
      <c r="I39" s="79">
        <v>56</v>
      </c>
      <c r="J39" s="15" t="s">
        <v>10</v>
      </c>
      <c r="K39" s="71" t="s">
        <v>107</v>
      </c>
      <c r="L39" s="71" t="s">
        <v>108</v>
      </c>
      <c r="M39" s="80">
        <v>819000</v>
      </c>
      <c r="N39" s="16"/>
      <c r="O39" s="16"/>
      <c r="P39" s="15" t="s">
        <v>18</v>
      </c>
      <c r="Q39" s="15" t="s">
        <v>78</v>
      </c>
    </row>
    <row r="40" spans="1:17" ht="36" customHeight="1">
      <c r="A40" s="29">
        <v>13254</v>
      </c>
      <c r="B40" s="30">
        <v>6</v>
      </c>
      <c r="C40" s="14">
        <v>41360</v>
      </c>
      <c r="D40" s="31" t="s">
        <v>75</v>
      </c>
      <c r="E40" s="31" t="s">
        <v>76</v>
      </c>
      <c r="F40" s="31" t="s">
        <v>9</v>
      </c>
      <c r="G40" s="32">
        <v>14</v>
      </c>
      <c r="H40" s="15"/>
      <c r="I40" s="32">
        <v>56</v>
      </c>
      <c r="J40" s="15" t="s">
        <v>10</v>
      </c>
      <c r="K40" s="71" t="s">
        <v>107</v>
      </c>
      <c r="L40" s="71" t="s">
        <v>108</v>
      </c>
      <c r="M40" s="33">
        <v>834000</v>
      </c>
      <c r="N40" s="16"/>
      <c r="O40" s="16"/>
      <c r="P40" s="15" t="s">
        <v>18</v>
      </c>
      <c r="Q40" s="15" t="s">
        <v>78</v>
      </c>
    </row>
    <row r="41" spans="1:17" ht="13.5" customHeight="1">
      <c r="A41" s="103" t="s">
        <v>34</v>
      </c>
      <c r="B41" s="104"/>
      <c r="C41" s="105"/>
      <c r="D41" s="13">
        <v>2</v>
      </c>
      <c r="E41" s="103" t="s">
        <v>15</v>
      </c>
      <c r="F41" s="105"/>
      <c r="G41" s="43">
        <f>SUM(G39:G40)</f>
        <v>26</v>
      </c>
      <c r="H41" s="17">
        <f>SUM(H40:H40)</f>
        <v>0</v>
      </c>
      <c r="I41" s="44">
        <f>SUM(I39:I40)</f>
        <v>112</v>
      </c>
      <c r="J41" s="106" t="s">
        <v>39</v>
      </c>
      <c r="K41" s="144"/>
      <c r="L41" s="98"/>
      <c r="M41" s="18">
        <f>SUM(M39:M40)</f>
        <v>1653000</v>
      </c>
      <c r="N41" s="18">
        <f>SUM(N40:N40)</f>
        <v>0</v>
      </c>
      <c r="O41" s="18">
        <f>SUM(O40:O40)</f>
        <v>0</v>
      </c>
      <c r="P41" s="12"/>
      <c r="Q41" s="13"/>
    </row>
    <row r="42" spans="1:17" ht="12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1"/>
      <c r="L42" s="21"/>
      <c r="M42" s="25"/>
      <c r="N42" s="25"/>
      <c r="O42" s="25"/>
      <c r="P42" s="20"/>
      <c r="Q42" s="20"/>
    </row>
    <row r="43" spans="1:17" ht="12" customHeight="1">
      <c r="A43" s="152" t="s">
        <v>83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20"/>
      <c r="N43" s="20"/>
      <c r="O43" s="20"/>
      <c r="P43" s="20"/>
      <c r="Q43" s="20"/>
    </row>
    <row r="44" spans="1:17" ht="6.75" customHeigh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" customHeight="1">
      <c r="A45" s="153" t="s">
        <v>110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2" customHeight="1">
      <c r="A46" s="153" t="s">
        <v>82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2" customHeight="1">
      <c r="A47" s="153" t="s">
        <v>20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</sheetData>
  <sheetProtection/>
  <mergeCells count="55">
    <mergeCell ref="D8:D9"/>
    <mergeCell ref="E8:E9"/>
    <mergeCell ref="F8:F9"/>
    <mergeCell ref="A1:Q1"/>
    <mergeCell ref="A2:Q2"/>
    <mergeCell ref="A3:Q3"/>
    <mergeCell ref="A5:C6"/>
    <mergeCell ref="M5:O5"/>
    <mergeCell ref="P5:Q5"/>
    <mergeCell ref="M6:O6"/>
    <mergeCell ref="P6:Q6"/>
    <mergeCell ref="N8:N9"/>
    <mergeCell ref="O8:O9"/>
    <mergeCell ref="P8:P9"/>
    <mergeCell ref="Q8:Q9"/>
    <mergeCell ref="A32:C32"/>
    <mergeCell ref="E32:F32"/>
    <mergeCell ref="J32:L32"/>
    <mergeCell ref="G8:G9"/>
    <mergeCell ref="H8:H9"/>
    <mergeCell ref="I8:I9"/>
    <mergeCell ref="J8:J9"/>
    <mergeCell ref="K8:L8"/>
    <mergeCell ref="M8:M9"/>
    <mergeCell ref="A8:A9"/>
    <mergeCell ref="B8:B9"/>
    <mergeCell ref="C8:C9"/>
    <mergeCell ref="A34:C35"/>
    <mergeCell ref="M34:O34"/>
    <mergeCell ref="P34:Q34"/>
    <mergeCell ref="M35:O35"/>
    <mergeCell ref="P35:Q35"/>
    <mergeCell ref="J37:J38"/>
    <mergeCell ref="K37:L37"/>
    <mergeCell ref="A37:A38"/>
    <mergeCell ref="B37:B38"/>
    <mergeCell ref="C37:C38"/>
    <mergeCell ref="D37:D38"/>
    <mergeCell ref="E37:E38"/>
    <mergeCell ref="A43:L43"/>
    <mergeCell ref="A45:Q45"/>
    <mergeCell ref="A46:Q46"/>
    <mergeCell ref="A47:Q47"/>
    <mergeCell ref="M37:M38"/>
    <mergeCell ref="N37:N38"/>
    <mergeCell ref="O37:O38"/>
    <mergeCell ref="P37:P38"/>
    <mergeCell ref="Q37:Q38"/>
    <mergeCell ref="A41:C41"/>
    <mergeCell ref="E41:F41"/>
    <mergeCell ref="J41:L41"/>
    <mergeCell ref="F37:F38"/>
    <mergeCell ref="G37:G38"/>
    <mergeCell ref="H37:H38"/>
    <mergeCell ref="I37:I3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09"/>
  <sheetViews>
    <sheetView zoomScalePageLayoutView="0" workbookViewId="0" topLeftCell="A28">
      <selection activeCell="O16" sqref="O16"/>
    </sheetView>
  </sheetViews>
  <sheetFormatPr defaultColWidth="9.140625" defaultRowHeight="15"/>
  <cols>
    <col min="1" max="1" width="6.8515625" style="2" customWidth="1"/>
    <col min="2" max="2" width="4.8515625" style="2" customWidth="1"/>
    <col min="3" max="3" width="11.421875" style="2" customWidth="1"/>
    <col min="4" max="4" width="18.7109375" style="2" customWidth="1"/>
    <col min="5" max="5" width="11.28125" style="2" bestFit="1" customWidth="1"/>
    <col min="6" max="6" width="6.7109375" style="2" bestFit="1" customWidth="1"/>
    <col min="7" max="7" width="6.00390625" style="2" customWidth="1"/>
    <col min="8" max="8" width="8.57421875" style="2" hidden="1" customWidth="1"/>
    <col min="9" max="9" width="5.421875" style="2" bestFit="1" customWidth="1"/>
    <col min="10" max="10" width="8.421875" style="2" bestFit="1" customWidth="1"/>
    <col min="11" max="12" width="4.7109375" style="1" bestFit="1" customWidth="1"/>
    <col min="13" max="13" width="16.57421875" style="3" customWidth="1"/>
    <col min="14" max="14" width="15.8515625" style="3" customWidth="1"/>
    <col min="15" max="15" width="17.140625" style="3" customWidth="1"/>
    <col min="16" max="16" width="5.28125" style="2" hidden="1" customWidth="1"/>
    <col min="17" max="17" width="18.7109375" style="2" customWidth="1"/>
    <col min="18" max="44" width="9.140625" style="6" customWidth="1"/>
    <col min="45" max="16384" width="9.140625" style="1" customWidth="1"/>
  </cols>
  <sheetData>
    <row r="1" spans="1:17" ht="85.5" customHeight="1">
      <c r="A1" s="134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44" s="5" customFormat="1" ht="12.7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s="5" customFormat="1" ht="12.75" customHeight="1">
      <c r="A3" s="136" t="s">
        <v>105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17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137" t="s">
        <v>16</v>
      </c>
      <c r="B5" s="137"/>
      <c r="C5" s="137"/>
      <c r="D5" s="9"/>
      <c r="E5" s="8"/>
      <c r="F5" s="8"/>
      <c r="G5" s="8"/>
      <c r="H5" s="8"/>
      <c r="I5" s="8"/>
      <c r="J5" s="8"/>
      <c r="K5" s="8"/>
      <c r="L5" s="8"/>
      <c r="M5" s="138" t="s">
        <v>32</v>
      </c>
      <c r="N5" s="138"/>
      <c r="O5" s="138"/>
      <c r="P5" s="139">
        <v>0</v>
      </c>
      <c r="Q5" s="139"/>
    </row>
    <row r="6" spans="1:17" ht="12" customHeight="1">
      <c r="A6" s="137"/>
      <c r="B6" s="137"/>
      <c r="C6" s="137"/>
      <c r="D6" s="9"/>
      <c r="E6" s="8"/>
      <c r="F6" s="8"/>
      <c r="G6" s="8"/>
      <c r="H6" s="8"/>
      <c r="I6" s="8"/>
      <c r="J6" s="8"/>
      <c r="K6" s="8"/>
      <c r="L6" s="8"/>
      <c r="M6" s="138" t="s">
        <v>37</v>
      </c>
      <c r="N6" s="138"/>
      <c r="O6" s="138"/>
      <c r="P6" s="139">
        <f>P5-O32</f>
        <v>0</v>
      </c>
      <c r="Q6" s="139"/>
    </row>
    <row r="7" spans="1:17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  <c r="L7" s="6"/>
      <c r="M7" s="11"/>
      <c r="N7" s="11"/>
      <c r="O7" s="11"/>
      <c r="P7" s="10"/>
      <c r="Q7" s="10"/>
    </row>
    <row r="8" spans="1:44" s="4" customFormat="1" ht="36" customHeight="1">
      <c r="A8" s="149" t="s">
        <v>0</v>
      </c>
      <c r="B8" s="149" t="s">
        <v>1</v>
      </c>
      <c r="C8" s="149" t="s">
        <v>106</v>
      </c>
      <c r="D8" s="149" t="s">
        <v>3</v>
      </c>
      <c r="E8" s="149" t="s">
        <v>4</v>
      </c>
      <c r="F8" s="149" t="s">
        <v>81</v>
      </c>
      <c r="G8" s="149" t="s">
        <v>5</v>
      </c>
      <c r="H8" s="149" t="s">
        <v>35</v>
      </c>
      <c r="I8" s="149" t="s">
        <v>14</v>
      </c>
      <c r="J8" s="149" t="s">
        <v>80</v>
      </c>
      <c r="K8" s="154" t="s">
        <v>23</v>
      </c>
      <c r="L8" s="154"/>
      <c r="M8" s="148" t="s">
        <v>6</v>
      </c>
      <c r="N8" s="148" t="s">
        <v>38</v>
      </c>
      <c r="O8" s="148" t="s">
        <v>36</v>
      </c>
      <c r="P8" s="149" t="s">
        <v>7</v>
      </c>
      <c r="Q8" s="149" t="s">
        <v>8</v>
      </c>
      <c r="R8" s="143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s="4" customFormat="1" ht="1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70">
        <v>0.09</v>
      </c>
      <c r="L9" s="70">
        <v>0.04</v>
      </c>
      <c r="M9" s="148"/>
      <c r="N9" s="148"/>
      <c r="O9" s="148"/>
      <c r="P9" s="149"/>
      <c r="Q9" s="149"/>
      <c r="R9" s="14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17" ht="36" customHeight="1">
      <c r="A10" s="29">
        <v>13046</v>
      </c>
      <c r="B10" s="30">
        <v>11</v>
      </c>
      <c r="C10" s="14">
        <v>41316</v>
      </c>
      <c r="D10" s="31" t="s">
        <v>53</v>
      </c>
      <c r="E10" s="31" t="s">
        <v>54</v>
      </c>
      <c r="F10" s="31" t="s">
        <v>9</v>
      </c>
      <c r="G10" s="32">
        <v>9</v>
      </c>
      <c r="H10" s="15"/>
      <c r="I10" s="32">
        <v>60</v>
      </c>
      <c r="J10" s="31" t="s">
        <v>12</v>
      </c>
      <c r="K10" s="71" t="s">
        <v>107</v>
      </c>
      <c r="L10" s="71" t="s">
        <v>108</v>
      </c>
      <c r="M10" s="33">
        <v>1000000</v>
      </c>
      <c r="N10" s="16"/>
      <c r="O10" s="16"/>
      <c r="P10" s="15" t="s">
        <v>11</v>
      </c>
      <c r="Q10" s="15" t="s">
        <v>78</v>
      </c>
    </row>
    <row r="11" spans="1:44" s="4" customFormat="1" ht="36" customHeight="1">
      <c r="A11" s="29">
        <v>13201</v>
      </c>
      <c r="B11" s="30">
        <v>7</v>
      </c>
      <c r="C11" s="14">
        <v>41332</v>
      </c>
      <c r="D11" s="31" t="s">
        <v>44</v>
      </c>
      <c r="E11" s="31" t="s">
        <v>27</v>
      </c>
      <c r="F11" s="31" t="s">
        <v>9</v>
      </c>
      <c r="G11" s="32">
        <v>13</v>
      </c>
      <c r="H11" s="15"/>
      <c r="I11" s="32">
        <v>61</v>
      </c>
      <c r="J11" s="31" t="s">
        <v>10</v>
      </c>
      <c r="K11" s="71" t="s">
        <v>107</v>
      </c>
      <c r="L11" s="71" t="s">
        <v>108</v>
      </c>
      <c r="M11" s="33">
        <v>1000000</v>
      </c>
      <c r="N11" s="16"/>
      <c r="O11" s="16"/>
      <c r="P11" s="15" t="s">
        <v>11</v>
      </c>
      <c r="Q11" s="15" t="s">
        <v>78</v>
      </c>
      <c r="R11" s="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17" ht="36" customHeight="1">
      <c r="A12" s="29">
        <v>13213</v>
      </c>
      <c r="B12" s="30">
        <v>10</v>
      </c>
      <c r="C12" s="14">
        <v>41333</v>
      </c>
      <c r="D12" s="31" t="s">
        <v>47</v>
      </c>
      <c r="E12" s="31" t="s">
        <v>48</v>
      </c>
      <c r="F12" s="31" t="s">
        <v>9</v>
      </c>
      <c r="G12" s="32">
        <v>9</v>
      </c>
      <c r="H12" s="15"/>
      <c r="I12" s="32">
        <v>56</v>
      </c>
      <c r="J12" s="31" t="s">
        <v>12</v>
      </c>
      <c r="K12" s="71" t="s">
        <v>107</v>
      </c>
      <c r="L12" s="71" t="s">
        <v>108</v>
      </c>
      <c r="M12" s="33">
        <v>1000000</v>
      </c>
      <c r="N12" s="16"/>
      <c r="O12" s="16"/>
      <c r="P12" s="15" t="s">
        <v>11</v>
      </c>
      <c r="Q12" s="15" t="s">
        <v>78</v>
      </c>
    </row>
    <row r="13" spans="1:17" s="6" customFormat="1" ht="36" customHeight="1">
      <c r="A13" s="29">
        <v>13000</v>
      </c>
      <c r="B13" s="72">
        <v>11</v>
      </c>
      <c r="C13" s="14">
        <v>41334</v>
      </c>
      <c r="D13" s="31" t="s">
        <v>71</v>
      </c>
      <c r="E13" s="31" t="s">
        <v>72</v>
      </c>
      <c r="F13" s="31" t="s">
        <v>13</v>
      </c>
      <c r="G13" s="32">
        <v>64</v>
      </c>
      <c r="H13" s="15"/>
      <c r="I13" s="32">
        <v>64</v>
      </c>
      <c r="J13" s="31" t="s">
        <v>12</v>
      </c>
      <c r="K13" s="71" t="s">
        <v>107</v>
      </c>
      <c r="L13" s="71" t="s">
        <v>108</v>
      </c>
      <c r="M13" s="33">
        <v>375000</v>
      </c>
      <c r="N13" s="16"/>
      <c r="O13" s="16"/>
      <c r="P13" s="15" t="s">
        <v>11</v>
      </c>
      <c r="Q13" s="15" t="s">
        <v>78</v>
      </c>
    </row>
    <row r="14" spans="1:17" s="6" customFormat="1" ht="36" customHeight="1">
      <c r="A14" s="29">
        <v>13051</v>
      </c>
      <c r="B14" s="30">
        <v>11</v>
      </c>
      <c r="C14" s="28">
        <v>41334</v>
      </c>
      <c r="D14" s="31" t="s">
        <v>26</v>
      </c>
      <c r="E14" s="31" t="s">
        <v>25</v>
      </c>
      <c r="F14" s="31" t="s">
        <v>9</v>
      </c>
      <c r="G14" s="32">
        <v>58</v>
      </c>
      <c r="H14" s="15"/>
      <c r="I14" s="32">
        <v>80</v>
      </c>
      <c r="J14" s="31" t="s">
        <v>12</v>
      </c>
      <c r="K14" s="71" t="s">
        <v>107</v>
      </c>
      <c r="L14" s="71" t="s">
        <v>108</v>
      </c>
      <c r="M14" s="33">
        <v>1000000</v>
      </c>
      <c r="N14" s="16"/>
      <c r="O14" s="16"/>
      <c r="P14" s="15" t="s">
        <v>11</v>
      </c>
      <c r="Q14" s="15" t="s">
        <v>78</v>
      </c>
    </row>
    <row r="15" spans="1:17" s="6" customFormat="1" ht="36" customHeight="1">
      <c r="A15" s="29">
        <v>13087</v>
      </c>
      <c r="B15" s="34">
        <v>11</v>
      </c>
      <c r="C15" s="14">
        <v>41334</v>
      </c>
      <c r="D15" s="35" t="s">
        <v>55</v>
      </c>
      <c r="E15" s="35" t="s">
        <v>25</v>
      </c>
      <c r="F15" s="31" t="s">
        <v>9</v>
      </c>
      <c r="G15" s="32">
        <v>10</v>
      </c>
      <c r="H15" s="15"/>
      <c r="I15" s="36">
        <v>80</v>
      </c>
      <c r="J15" s="35" t="s">
        <v>12</v>
      </c>
      <c r="K15" s="71" t="s">
        <v>107</v>
      </c>
      <c r="L15" s="71" t="s">
        <v>108</v>
      </c>
      <c r="M15" s="37">
        <v>1000000</v>
      </c>
      <c r="N15" s="16"/>
      <c r="O15" s="16"/>
      <c r="P15" s="15" t="s">
        <v>11</v>
      </c>
      <c r="Q15" s="15" t="s">
        <v>78</v>
      </c>
    </row>
    <row r="16" spans="1:17" ht="36" customHeight="1">
      <c r="A16" s="29">
        <v>13211</v>
      </c>
      <c r="B16" s="30">
        <v>12</v>
      </c>
      <c r="C16" s="14">
        <v>41334</v>
      </c>
      <c r="D16" s="31" t="s">
        <v>45</v>
      </c>
      <c r="E16" s="31" t="s">
        <v>46</v>
      </c>
      <c r="F16" s="31" t="s">
        <v>9</v>
      </c>
      <c r="G16" s="32">
        <v>9</v>
      </c>
      <c r="H16" s="15"/>
      <c r="I16" s="32">
        <v>60</v>
      </c>
      <c r="J16" s="31" t="s">
        <v>12</v>
      </c>
      <c r="K16" s="71" t="s">
        <v>107</v>
      </c>
      <c r="L16" s="71" t="s">
        <v>108</v>
      </c>
      <c r="M16" s="33">
        <v>1000000</v>
      </c>
      <c r="N16" s="16"/>
      <c r="O16" s="16"/>
      <c r="P16" s="15" t="s">
        <v>11</v>
      </c>
      <c r="Q16" s="15" t="s">
        <v>78</v>
      </c>
    </row>
    <row r="17" spans="1:17" ht="36" customHeight="1">
      <c r="A17" s="29">
        <v>13140</v>
      </c>
      <c r="B17" s="30">
        <v>3</v>
      </c>
      <c r="C17" s="14">
        <v>41334</v>
      </c>
      <c r="D17" s="31" t="s">
        <v>49</v>
      </c>
      <c r="E17" s="31" t="s">
        <v>50</v>
      </c>
      <c r="F17" s="31" t="s">
        <v>9</v>
      </c>
      <c r="G17" s="32">
        <v>9</v>
      </c>
      <c r="H17" s="15"/>
      <c r="I17" s="32">
        <v>158</v>
      </c>
      <c r="J17" s="31" t="s">
        <v>12</v>
      </c>
      <c r="K17" s="71" t="s">
        <v>107</v>
      </c>
      <c r="L17" s="71" t="s">
        <v>108</v>
      </c>
      <c r="M17" s="33">
        <v>1000000</v>
      </c>
      <c r="N17" s="16"/>
      <c r="O17" s="16"/>
      <c r="P17" s="15" t="s">
        <v>11</v>
      </c>
      <c r="Q17" s="15" t="s">
        <v>78</v>
      </c>
    </row>
    <row r="18" spans="1:17" ht="36" customHeight="1">
      <c r="A18" s="29">
        <v>13184</v>
      </c>
      <c r="B18" s="30">
        <v>3</v>
      </c>
      <c r="C18" s="14">
        <v>41334</v>
      </c>
      <c r="D18" s="31" t="s">
        <v>56</v>
      </c>
      <c r="E18" s="31" t="s">
        <v>57</v>
      </c>
      <c r="F18" s="31" t="s">
        <v>9</v>
      </c>
      <c r="G18" s="32">
        <v>29</v>
      </c>
      <c r="H18" s="15"/>
      <c r="I18" s="32">
        <v>66</v>
      </c>
      <c r="J18" s="31" t="s">
        <v>12</v>
      </c>
      <c r="K18" s="71" t="s">
        <v>107</v>
      </c>
      <c r="L18" s="71" t="s">
        <v>108</v>
      </c>
      <c r="M18" s="33">
        <v>1000000</v>
      </c>
      <c r="N18" s="16"/>
      <c r="O18" s="16"/>
      <c r="P18" s="15" t="s">
        <v>11</v>
      </c>
      <c r="Q18" s="15" t="s">
        <v>78</v>
      </c>
    </row>
    <row r="19" spans="1:17" ht="36" customHeight="1">
      <c r="A19" s="29">
        <v>13232</v>
      </c>
      <c r="B19" s="30">
        <v>5</v>
      </c>
      <c r="C19" s="14">
        <v>41334</v>
      </c>
      <c r="D19" s="31" t="s">
        <v>58</v>
      </c>
      <c r="E19" s="31" t="s">
        <v>59</v>
      </c>
      <c r="F19" s="31" t="s">
        <v>13</v>
      </c>
      <c r="G19" s="32">
        <v>0</v>
      </c>
      <c r="H19" s="15"/>
      <c r="I19" s="32">
        <v>100</v>
      </c>
      <c r="J19" s="31" t="s">
        <v>10</v>
      </c>
      <c r="K19" s="71" t="s">
        <v>107</v>
      </c>
      <c r="L19" s="71" t="s">
        <v>108</v>
      </c>
      <c r="M19" s="33">
        <v>1000000</v>
      </c>
      <c r="N19" s="16"/>
      <c r="O19" s="16"/>
      <c r="P19" s="15" t="s">
        <v>11</v>
      </c>
      <c r="Q19" s="15" t="s">
        <v>78</v>
      </c>
    </row>
    <row r="20" spans="1:17" ht="36" customHeight="1">
      <c r="A20" s="29">
        <v>13003</v>
      </c>
      <c r="B20" s="30">
        <v>3</v>
      </c>
      <c r="C20" s="81">
        <v>41330</v>
      </c>
      <c r="D20" s="31" t="s">
        <v>73</v>
      </c>
      <c r="E20" s="31" t="s">
        <v>74</v>
      </c>
      <c r="F20" s="31" t="s">
        <v>13</v>
      </c>
      <c r="G20" s="32">
        <v>32</v>
      </c>
      <c r="H20" s="15"/>
      <c r="I20" s="32">
        <v>32</v>
      </c>
      <c r="J20" s="31" t="s">
        <v>12</v>
      </c>
      <c r="K20" s="71" t="s">
        <v>107</v>
      </c>
      <c r="L20" s="71" t="s">
        <v>108</v>
      </c>
      <c r="M20" s="33">
        <v>370000</v>
      </c>
      <c r="N20" s="16"/>
      <c r="O20" s="16"/>
      <c r="P20" s="15" t="s">
        <v>11</v>
      </c>
      <c r="Q20" s="15" t="s">
        <v>111</v>
      </c>
    </row>
    <row r="21" spans="1:17" ht="36" customHeight="1">
      <c r="A21" s="29">
        <v>13004</v>
      </c>
      <c r="B21" s="30">
        <v>4</v>
      </c>
      <c r="C21" s="81">
        <v>41330</v>
      </c>
      <c r="D21" s="31" t="s">
        <v>66</v>
      </c>
      <c r="E21" s="31" t="s">
        <v>24</v>
      </c>
      <c r="F21" s="31" t="s">
        <v>13</v>
      </c>
      <c r="G21" s="32">
        <v>17</v>
      </c>
      <c r="H21" s="15"/>
      <c r="I21" s="32">
        <v>56</v>
      </c>
      <c r="J21" s="31" t="s">
        <v>12</v>
      </c>
      <c r="K21" s="71" t="s">
        <v>107</v>
      </c>
      <c r="L21" s="71" t="s">
        <v>108</v>
      </c>
      <c r="M21" s="33">
        <v>540000</v>
      </c>
      <c r="N21" s="16"/>
      <c r="O21" s="16"/>
      <c r="P21" s="15" t="s">
        <v>11</v>
      </c>
      <c r="Q21" s="15" t="s">
        <v>111</v>
      </c>
    </row>
    <row r="22" spans="1:17" ht="36" customHeight="1">
      <c r="A22" s="29">
        <v>13001</v>
      </c>
      <c r="B22" s="30">
        <v>4</v>
      </c>
      <c r="C22" s="81">
        <v>41332</v>
      </c>
      <c r="D22" s="31" t="s">
        <v>67</v>
      </c>
      <c r="E22" s="31" t="s">
        <v>68</v>
      </c>
      <c r="F22" s="31" t="s">
        <v>13</v>
      </c>
      <c r="G22" s="32">
        <v>11</v>
      </c>
      <c r="H22" s="15"/>
      <c r="I22" s="32">
        <v>36</v>
      </c>
      <c r="J22" s="31" t="s">
        <v>12</v>
      </c>
      <c r="K22" s="71" t="s">
        <v>107</v>
      </c>
      <c r="L22" s="71" t="s">
        <v>108</v>
      </c>
      <c r="M22" s="33">
        <v>430000</v>
      </c>
      <c r="N22" s="16"/>
      <c r="O22" s="16"/>
      <c r="P22" s="15" t="s">
        <v>11</v>
      </c>
      <c r="Q22" s="15" t="s">
        <v>111</v>
      </c>
    </row>
    <row r="23" spans="1:17" ht="36" customHeight="1">
      <c r="A23" s="29">
        <v>13032</v>
      </c>
      <c r="B23" s="30">
        <v>4</v>
      </c>
      <c r="C23" s="81">
        <v>41333</v>
      </c>
      <c r="D23" s="31" t="s">
        <v>69</v>
      </c>
      <c r="E23" s="31" t="s">
        <v>70</v>
      </c>
      <c r="F23" s="31" t="s">
        <v>9</v>
      </c>
      <c r="G23" s="32">
        <v>2</v>
      </c>
      <c r="H23" s="15"/>
      <c r="I23" s="32">
        <v>49</v>
      </c>
      <c r="J23" s="31" t="s">
        <v>12</v>
      </c>
      <c r="K23" s="71" t="s">
        <v>107</v>
      </c>
      <c r="L23" s="71" t="s">
        <v>108</v>
      </c>
      <c r="M23" s="33">
        <v>425000</v>
      </c>
      <c r="N23" s="16"/>
      <c r="O23" s="16"/>
      <c r="P23" s="15" t="s">
        <v>11</v>
      </c>
      <c r="Q23" s="15" t="s">
        <v>111</v>
      </c>
    </row>
    <row r="24" spans="1:17" ht="36" customHeight="1">
      <c r="A24" s="29">
        <v>13033</v>
      </c>
      <c r="B24" s="30">
        <v>8</v>
      </c>
      <c r="C24" s="81">
        <v>41333</v>
      </c>
      <c r="D24" s="31" t="s">
        <v>64</v>
      </c>
      <c r="E24" s="31" t="s">
        <v>65</v>
      </c>
      <c r="F24" s="31" t="s">
        <v>9</v>
      </c>
      <c r="G24" s="32">
        <v>4</v>
      </c>
      <c r="H24" s="15"/>
      <c r="I24" s="32">
        <v>49</v>
      </c>
      <c r="J24" s="31" t="s">
        <v>12</v>
      </c>
      <c r="K24" s="71" t="s">
        <v>107</v>
      </c>
      <c r="L24" s="71" t="s">
        <v>108</v>
      </c>
      <c r="M24" s="33">
        <v>740000</v>
      </c>
      <c r="N24" s="16"/>
      <c r="O24" s="16"/>
      <c r="P24" s="15" t="s">
        <v>11</v>
      </c>
      <c r="Q24" s="15" t="s">
        <v>111</v>
      </c>
    </row>
    <row r="25" spans="1:17" ht="36" customHeight="1">
      <c r="A25" s="29">
        <v>13045</v>
      </c>
      <c r="B25" s="30">
        <v>3</v>
      </c>
      <c r="C25" s="81">
        <v>41333</v>
      </c>
      <c r="D25" s="31" t="s">
        <v>40</v>
      </c>
      <c r="E25" s="31" t="s">
        <v>41</v>
      </c>
      <c r="F25" s="31" t="s">
        <v>9</v>
      </c>
      <c r="G25" s="32">
        <v>8</v>
      </c>
      <c r="H25" s="15"/>
      <c r="I25" s="32">
        <v>132</v>
      </c>
      <c r="J25" s="31" t="s">
        <v>10</v>
      </c>
      <c r="K25" s="71" t="s">
        <v>107</v>
      </c>
      <c r="L25" s="71" t="s">
        <v>108</v>
      </c>
      <c r="M25" s="33">
        <v>1000000</v>
      </c>
      <c r="N25" s="16"/>
      <c r="O25" s="16"/>
      <c r="P25" s="15" t="s">
        <v>11</v>
      </c>
      <c r="Q25" s="15" t="s">
        <v>111</v>
      </c>
    </row>
    <row r="26" spans="1:17" ht="36" customHeight="1">
      <c r="A26" s="29">
        <v>13058</v>
      </c>
      <c r="B26" s="30">
        <v>3</v>
      </c>
      <c r="C26" s="81">
        <v>41333</v>
      </c>
      <c r="D26" s="31" t="s">
        <v>42</v>
      </c>
      <c r="E26" s="31" t="s">
        <v>43</v>
      </c>
      <c r="F26" s="31" t="s">
        <v>9</v>
      </c>
      <c r="G26" s="32">
        <v>8</v>
      </c>
      <c r="H26" s="15"/>
      <c r="I26" s="32">
        <v>136</v>
      </c>
      <c r="J26" s="31" t="s">
        <v>10</v>
      </c>
      <c r="K26" s="71" t="s">
        <v>107</v>
      </c>
      <c r="L26" s="71" t="s">
        <v>108</v>
      </c>
      <c r="M26" s="33">
        <v>1000000</v>
      </c>
      <c r="N26" s="16"/>
      <c r="O26" s="16"/>
      <c r="P26" s="15" t="s">
        <v>11</v>
      </c>
      <c r="Q26" s="15" t="s">
        <v>111</v>
      </c>
    </row>
    <row r="27" spans="1:17" ht="36" customHeight="1">
      <c r="A27" s="29">
        <v>13137</v>
      </c>
      <c r="B27" s="30">
        <v>7</v>
      </c>
      <c r="C27" s="81">
        <v>41334</v>
      </c>
      <c r="D27" s="31" t="s">
        <v>28</v>
      </c>
      <c r="E27" s="31" t="s">
        <v>29</v>
      </c>
      <c r="F27" s="31" t="s">
        <v>9</v>
      </c>
      <c r="G27" s="32">
        <v>6</v>
      </c>
      <c r="H27" s="15"/>
      <c r="I27" s="32">
        <v>80</v>
      </c>
      <c r="J27" s="31" t="s">
        <v>10</v>
      </c>
      <c r="K27" s="71" t="s">
        <v>107</v>
      </c>
      <c r="L27" s="71" t="s">
        <v>108</v>
      </c>
      <c r="M27" s="33">
        <v>1000000</v>
      </c>
      <c r="N27" s="16"/>
      <c r="O27" s="16"/>
      <c r="P27" s="15" t="s">
        <v>11</v>
      </c>
      <c r="Q27" s="15" t="s">
        <v>111</v>
      </c>
    </row>
    <row r="28" spans="1:18" ht="36" customHeight="1">
      <c r="A28" s="29">
        <v>13138</v>
      </c>
      <c r="B28" s="34">
        <v>3</v>
      </c>
      <c r="C28" s="81">
        <v>41334</v>
      </c>
      <c r="D28" s="35" t="s">
        <v>30</v>
      </c>
      <c r="E28" s="35" t="s">
        <v>31</v>
      </c>
      <c r="F28" s="31" t="s">
        <v>9</v>
      </c>
      <c r="G28" s="32">
        <v>14</v>
      </c>
      <c r="H28" s="15"/>
      <c r="I28" s="36">
        <v>180</v>
      </c>
      <c r="J28" s="31" t="s">
        <v>10</v>
      </c>
      <c r="K28" s="71" t="s">
        <v>107</v>
      </c>
      <c r="L28" s="71" t="s">
        <v>108</v>
      </c>
      <c r="M28" s="37">
        <v>1000000</v>
      </c>
      <c r="N28" s="16"/>
      <c r="O28" s="16"/>
      <c r="P28" s="15" t="s">
        <v>11</v>
      </c>
      <c r="Q28" s="15" t="s">
        <v>111</v>
      </c>
      <c r="R28" s="40"/>
    </row>
    <row r="29" spans="1:17" ht="36" customHeight="1">
      <c r="A29" s="29">
        <v>13145</v>
      </c>
      <c r="B29" s="30">
        <v>3</v>
      </c>
      <c r="C29" s="81">
        <v>41334</v>
      </c>
      <c r="D29" s="31" t="s">
        <v>51</v>
      </c>
      <c r="E29" s="31" t="s">
        <v>52</v>
      </c>
      <c r="F29" s="31" t="s">
        <v>9</v>
      </c>
      <c r="G29" s="32">
        <v>14</v>
      </c>
      <c r="H29" s="15"/>
      <c r="I29" s="32">
        <v>180</v>
      </c>
      <c r="J29" s="31" t="s">
        <v>10</v>
      </c>
      <c r="K29" s="71" t="s">
        <v>107</v>
      </c>
      <c r="L29" s="71" t="s">
        <v>108</v>
      </c>
      <c r="M29" s="33">
        <v>1000000</v>
      </c>
      <c r="N29" s="16"/>
      <c r="O29" s="16"/>
      <c r="P29" s="15" t="s">
        <v>11</v>
      </c>
      <c r="Q29" s="15" t="s">
        <v>111</v>
      </c>
    </row>
    <row r="30" spans="1:17" ht="36" customHeight="1">
      <c r="A30" s="29">
        <v>13180</v>
      </c>
      <c r="B30" s="30">
        <v>12</v>
      </c>
      <c r="C30" s="81">
        <v>41334</v>
      </c>
      <c r="D30" s="31" t="s">
        <v>60</v>
      </c>
      <c r="E30" s="31" t="s">
        <v>61</v>
      </c>
      <c r="F30" s="31" t="s">
        <v>9</v>
      </c>
      <c r="G30" s="32">
        <v>12</v>
      </c>
      <c r="H30" s="15"/>
      <c r="I30" s="32">
        <v>60</v>
      </c>
      <c r="J30" s="31" t="s">
        <v>12</v>
      </c>
      <c r="K30" s="71" t="s">
        <v>107</v>
      </c>
      <c r="L30" s="71" t="s">
        <v>108</v>
      </c>
      <c r="M30" s="33">
        <v>750000</v>
      </c>
      <c r="N30" s="16"/>
      <c r="O30" s="16"/>
      <c r="P30" s="15" t="s">
        <v>11</v>
      </c>
      <c r="Q30" s="15" t="s">
        <v>111</v>
      </c>
    </row>
    <row r="31" spans="1:17" ht="36" customHeight="1">
      <c r="A31" s="29">
        <v>13245</v>
      </c>
      <c r="B31" s="30">
        <v>1</v>
      </c>
      <c r="C31" s="81">
        <v>41334</v>
      </c>
      <c r="D31" s="31" t="s">
        <v>62</v>
      </c>
      <c r="E31" s="31" t="s">
        <v>63</v>
      </c>
      <c r="F31" s="31" t="s">
        <v>9</v>
      </c>
      <c r="G31" s="32">
        <v>13</v>
      </c>
      <c r="H31" s="15"/>
      <c r="I31" s="32">
        <v>48</v>
      </c>
      <c r="J31" s="31" t="s">
        <v>12</v>
      </c>
      <c r="K31" s="71" t="s">
        <v>107</v>
      </c>
      <c r="L31" s="71" t="s">
        <v>108</v>
      </c>
      <c r="M31" s="33">
        <v>750000</v>
      </c>
      <c r="N31" s="16"/>
      <c r="O31" s="16"/>
      <c r="P31" s="15" t="s">
        <v>11</v>
      </c>
      <c r="Q31" s="15" t="s">
        <v>111</v>
      </c>
    </row>
    <row r="32" spans="1:44" s="7" customFormat="1" ht="14.25" customHeight="1">
      <c r="A32" s="150" t="s">
        <v>33</v>
      </c>
      <c r="B32" s="150"/>
      <c r="C32" s="150"/>
      <c r="D32" s="13">
        <v>22</v>
      </c>
      <c r="E32" s="150" t="s">
        <v>15</v>
      </c>
      <c r="F32" s="150"/>
      <c r="G32" s="44">
        <f>SUM(G10:G31)</f>
        <v>351</v>
      </c>
      <c r="H32" s="13">
        <f>SUM(H25:H31)</f>
        <v>0</v>
      </c>
      <c r="I32" s="44">
        <f>SUM(I10:I31)</f>
        <v>1823</v>
      </c>
      <c r="J32" s="106" t="s">
        <v>39</v>
      </c>
      <c r="K32" s="144"/>
      <c r="L32" s="98"/>
      <c r="M32" s="18">
        <f>SUM(M10:M31)</f>
        <v>18380000</v>
      </c>
      <c r="N32" s="18">
        <f>SUM(N25:N31)</f>
        <v>0</v>
      </c>
      <c r="O32" s="18">
        <f>SUM(O25:P31)</f>
        <v>0</v>
      </c>
      <c r="P32" s="13"/>
      <c r="Q32" s="13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1:17" ht="1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2"/>
      <c r="N33" s="22"/>
      <c r="O33" s="22"/>
      <c r="P33" s="20"/>
      <c r="Q33" s="20"/>
    </row>
    <row r="34" spans="1:17" ht="15.75" customHeight="1">
      <c r="A34" s="151" t="s">
        <v>17</v>
      </c>
      <c r="B34" s="122"/>
      <c r="C34" s="122"/>
      <c r="D34" s="23"/>
      <c r="E34" s="24"/>
      <c r="F34" s="24"/>
      <c r="G34" s="24"/>
      <c r="H34" s="24"/>
      <c r="I34" s="24"/>
      <c r="J34" s="24"/>
      <c r="K34" s="24"/>
      <c r="L34" s="24"/>
      <c r="M34" s="113" t="s">
        <v>32</v>
      </c>
      <c r="N34" s="113"/>
      <c r="O34" s="113"/>
      <c r="P34" s="114">
        <v>0</v>
      </c>
      <c r="Q34" s="114"/>
    </row>
    <row r="35" spans="1:17" ht="15.75" customHeight="1">
      <c r="A35" s="151"/>
      <c r="B35" s="122"/>
      <c r="C35" s="122"/>
      <c r="D35" s="23"/>
      <c r="E35" s="24"/>
      <c r="F35" s="24"/>
      <c r="G35" s="24"/>
      <c r="H35" s="24"/>
      <c r="I35" s="24"/>
      <c r="J35" s="24"/>
      <c r="K35" s="24"/>
      <c r="L35" s="24"/>
      <c r="M35" s="113" t="s">
        <v>37</v>
      </c>
      <c r="N35" s="113"/>
      <c r="O35" s="113"/>
      <c r="P35" s="114">
        <f>P34-O41</f>
        <v>0</v>
      </c>
      <c r="Q35" s="114"/>
    </row>
    <row r="36" spans="1:17" ht="1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2"/>
      <c r="N36" s="22"/>
      <c r="O36" s="22"/>
      <c r="P36" s="20"/>
      <c r="Q36" s="20"/>
    </row>
    <row r="37" spans="1:17" ht="12" customHeight="1">
      <c r="A37" s="110" t="s">
        <v>0</v>
      </c>
      <c r="B37" s="110" t="s">
        <v>1</v>
      </c>
      <c r="C37" s="110" t="s">
        <v>2</v>
      </c>
      <c r="D37" s="110" t="s">
        <v>3</v>
      </c>
      <c r="E37" s="110" t="s">
        <v>4</v>
      </c>
      <c r="F37" s="110" t="s">
        <v>21</v>
      </c>
      <c r="G37" s="110" t="s">
        <v>5</v>
      </c>
      <c r="H37" s="110" t="s">
        <v>19</v>
      </c>
      <c r="I37" s="110" t="s">
        <v>14</v>
      </c>
      <c r="J37" s="110" t="s">
        <v>22</v>
      </c>
      <c r="K37" s="115" t="s">
        <v>23</v>
      </c>
      <c r="L37" s="116"/>
      <c r="M37" s="119" t="s">
        <v>6</v>
      </c>
      <c r="N37" s="119" t="s">
        <v>38</v>
      </c>
      <c r="O37" s="119" t="s">
        <v>36</v>
      </c>
      <c r="P37" s="110" t="s">
        <v>7</v>
      </c>
      <c r="Q37" s="110" t="s">
        <v>8</v>
      </c>
    </row>
    <row r="38" spans="1:17" ht="32.2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73">
        <v>0.09</v>
      </c>
      <c r="L38" s="74">
        <v>0.04</v>
      </c>
      <c r="M38" s="120"/>
      <c r="N38" s="120"/>
      <c r="O38" s="120"/>
      <c r="P38" s="111"/>
      <c r="Q38" s="111"/>
    </row>
    <row r="39" spans="1:17" ht="36" customHeight="1">
      <c r="A39" s="75">
        <v>13235</v>
      </c>
      <c r="B39" s="76">
        <v>4</v>
      </c>
      <c r="C39" s="82">
        <v>41333</v>
      </c>
      <c r="D39" s="78" t="s">
        <v>77</v>
      </c>
      <c r="E39" s="78" t="s">
        <v>24</v>
      </c>
      <c r="F39" s="78" t="s">
        <v>9</v>
      </c>
      <c r="G39" s="79">
        <v>12</v>
      </c>
      <c r="H39" s="15"/>
      <c r="I39" s="79">
        <v>56</v>
      </c>
      <c r="J39" s="15" t="s">
        <v>10</v>
      </c>
      <c r="K39" s="71" t="s">
        <v>107</v>
      </c>
      <c r="L39" s="71" t="s">
        <v>108</v>
      </c>
      <c r="M39" s="80">
        <v>819000</v>
      </c>
      <c r="N39" s="16"/>
      <c r="O39" s="16"/>
      <c r="P39" s="15" t="s">
        <v>18</v>
      </c>
      <c r="Q39" s="15" t="s">
        <v>111</v>
      </c>
    </row>
    <row r="40" spans="1:17" ht="36" customHeight="1">
      <c r="A40" s="29">
        <v>13254</v>
      </c>
      <c r="B40" s="30">
        <v>6</v>
      </c>
      <c r="C40" s="83">
        <v>41333</v>
      </c>
      <c r="D40" s="31" t="s">
        <v>75</v>
      </c>
      <c r="E40" s="31" t="s">
        <v>76</v>
      </c>
      <c r="F40" s="31" t="s">
        <v>9</v>
      </c>
      <c r="G40" s="32">
        <v>14</v>
      </c>
      <c r="H40" s="15"/>
      <c r="I40" s="32">
        <v>56</v>
      </c>
      <c r="J40" s="15" t="s">
        <v>10</v>
      </c>
      <c r="K40" s="71" t="s">
        <v>107</v>
      </c>
      <c r="L40" s="71" t="s">
        <v>108</v>
      </c>
      <c r="M40" s="33">
        <v>834000</v>
      </c>
      <c r="N40" s="16"/>
      <c r="O40" s="16"/>
      <c r="P40" s="15" t="s">
        <v>18</v>
      </c>
      <c r="Q40" s="15" t="s">
        <v>111</v>
      </c>
    </row>
    <row r="41" spans="1:44" s="7" customFormat="1" ht="13.5" customHeight="1">
      <c r="A41" s="103" t="s">
        <v>34</v>
      </c>
      <c r="B41" s="104"/>
      <c r="C41" s="105"/>
      <c r="D41" s="13">
        <v>2</v>
      </c>
      <c r="E41" s="103" t="s">
        <v>15</v>
      </c>
      <c r="F41" s="105"/>
      <c r="G41" s="43">
        <f>SUM(G39:G40)</f>
        <v>26</v>
      </c>
      <c r="H41" s="17">
        <f>SUM(H40:H40)</f>
        <v>0</v>
      </c>
      <c r="I41" s="44">
        <f>SUM(I39:I40)</f>
        <v>112</v>
      </c>
      <c r="J41" s="106" t="s">
        <v>39</v>
      </c>
      <c r="K41" s="144"/>
      <c r="L41" s="98"/>
      <c r="M41" s="18">
        <f>SUM(M39:M40)</f>
        <v>1653000</v>
      </c>
      <c r="N41" s="18">
        <f>SUM(N40:N40)</f>
        <v>0</v>
      </c>
      <c r="O41" s="18">
        <f>SUM(O40:O40)</f>
        <v>0</v>
      </c>
      <c r="P41" s="12"/>
      <c r="Q41" s="13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1:17" ht="1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1"/>
      <c r="L42" s="21"/>
      <c r="M42" s="25"/>
      <c r="N42" s="25"/>
      <c r="O42" s="25"/>
      <c r="P42" s="20"/>
      <c r="Q42" s="20"/>
    </row>
    <row r="43" spans="1:17" ht="12" customHeight="1">
      <c r="A43" s="152" t="s">
        <v>112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20"/>
      <c r="N43" s="20"/>
      <c r="O43" s="20"/>
      <c r="P43" s="20"/>
      <c r="Q43" s="20"/>
    </row>
    <row r="44" spans="1:17" ht="6.75" customHeigh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" customHeight="1">
      <c r="A45" s="153" t="s">
        <v>113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2" customHeight="1">
      <c r="A46" s="153" t="s">
        <v>82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2" customHeight="1">
      <c r="A47" s="153" t="s">
        <v>20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</row>
    <row r="49" spans="1:17" s="6" customFormat="1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11"/>
      <c r="N49" s="11"/>
      <c r="O49" s="11"/>
      <c r="P49" s="10"/>
      <c r="Q49" s="10"/>
    </row>
    <row r="50" spans="1:17" s="6" customFormat="1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M50" s="11"/>
      <c r="N50" s="11"/>
      <c r="O50" s="11"/>
      <c r="P50" s="10"/>
      <c r="Q50" s="10"/>
    </row>
    <row r="51" spans="1:17" s="6" customFormat="1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11"/>
      <c r="N51" s="11"/>
      <c r="O51" s="11"/>
      <c r="P51" s="10"/>
      <c r="Q51" s="10"/>
    </row>
    <row r="52" spans="1:17" s="6" customFormat="1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1"/>
      <c r="N52" s="11"/>
      <c r="O52" s="11"/>
      <c r="P52" s="10"/>
      <c r="Q52" s="10"/>
    </row>
    <row r="53" spans="1:17" s="6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1"/>
      <c r="N53" s="11"/>
      <c r="O53" s="11"/>
      <c r="P53" s="10"/>
      <c r="Q53" s="10"/>
    </row>
    <row r="54" spans="1:17" s="42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6"/>
      <c r="L54" s="6"/>
      <c r="M54" s="11"/>
      <c r="N54" s="11"/>
      <c r="O54" s="11"/>
      <c r="P54" s="10"/>
      <c r="Q54" s="10"/>
    </row>
    <row r="55" spans="1:17" s="42" customFormat="1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6"/>
      <c r="L55" s="6"/>
      <c r="M55" s="11"/>
      <c r="N55" s="11"/>
      <c r="O55" s="11"/>
      <c r="P55" s="10"/>
      <c r="Q55" s="10"/>
    </row>
    <row r="56" spans="1:17" s="42" customFormat="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6"/>
      <c r="L56" s="6"/>
      <c r="M56" s="11"/>
      <c r="N56" s="11"/>
      <c r="O56" s="11"/>
      <c r="P56" s="10"/>
      <c r="Q56" s="10"/>
    </row>
    <row r="57" spans="1:17" s="42" customFormat="1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6"/>
      <c r="L57" s="6"/>
      <c r="M57" s="11"/>
      <c r="N57" s="11"/>
      <c r="O57" s="11"/>
      <c r="P57" s="10"/>
      <c r="Q57" s="10"/>
    </row>
    <row r="58" spans="1:17" s="6" customFormat="1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M58" s="11"/>
      <c r="N58" s="11"/>
      <c r="O58" s="11"/>
      <c r="P58" s="10"/>
      <c r="Q58" s="10"/>
    </row>
    <row r="59" spans="1:17" s="6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M59" s="11"/>
      <c r="N59" s="11"/>
      <c r="O59" s="11"/>
      <c r="P59" s="10"/>
      <c r="Q59" s="10"/>
    </row>
    <row r="60" spans="1:17" s="6" customFormat="1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M60" s="11"/>
      <c r="N60" s="11"/>
      <c r="O60" s="11"/>
      <c r="P60" s="10"/>
      <c r="Q60" s="10"/>
    </row>
    <row r="61" spans="1:17" s="6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M61" s="11"/>
      <c r="N61" s="11"/>
      <c r="O61" s="11"/>
      <c r="P61" s="10"/>
      <c r="Q61" s="10"/>
    </row>
    <row r="62" spans="1:17" s="6" customFormat="1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11"/>
      <c r="N62" s="11"/>
      <c r="O62" s="11"/>
      <c r="P62" s="10"/>
      <c r="Q62" s="10"/>
    </row>
    <row r="63" spans="1:17" s="6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M63" s="11"/>
      <c r="N63" s="11"/>
      <c r="O63" s="11"/>
      <c r="P63" s="10"/>
      <c r="Q63" s="10"/>
    </row>
    <row r="64" spans="1:17" s="6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M64" s="11"/>
      <c r="N64" s="11"/>
      <c r="O64" s="11"/>
      <c r="P64" s="10"/>
      <c r="Q64" s="10"/>
    </row>
    <row r="65" spans="1:17" s="6" customFormat="1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M65" s="11"/>
      <c r="N65" s="11"/>
      <c r="O65" s="11"/>
      <c r="P65" s="10"/>
      <c r="Q65" s="10"/>
    </row>
    <row r="66" spans="1:17" s="6" customFormat="1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M66" s="11"/>
      <c r="N66" s="11"/>
      <c r="O66" s="11"/>
      <c r="P66" s="10"/>
      <c r="Q66" s="10"/>
    </row>
    <row r="67" spans="1:17" s="6" customFormat="1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M67" s="11"/>
      <c r="N67" s="11"/>
      <c r="O67" s="11"/>
      <c r="P67" s="10"/>
      <c r="Q67" s="10"/>
    </row>
    <row r="68" spans="1:17" s="6" customFormat="1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11"/>
      <c r="N68" s="11"/>
      <c r="O68" s="11"/>
      <c r="P68" s="10"/>
      <c r="Q68" s="10"/>
    </row>
    <row r="69" spans="1:17" s="6" customFormat="1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1"/>
      <c r="N69" s="11"/>
      <c r="O69" s="11"/>
      <c r="P69" s="10"/>
      <c r="Q69" s="10"/>
    </row>
    <row r="70" spans="1:17" s="6" customFormat="1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M70" s="11"/>
      <c r="N70" s="11"/>
      <c r="O70" s="11"/>
      <c r="P70" s="10"/>
      <c r="Q70" s="10"/>
    </row>
    <row r="71" spans="1:17" s="6" customFormat="1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M71" s="11"/>
      <c r="N71" s="11"/>
      <c r="O71" s="11"/>
      <c r="P71" s="10"/>
      <c r="Q71" s="10"/>
    </row>
    <row r="72" spans="1:17" s="6" customFormat="1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M72" s="11"/>
      <c r="N72" s="11"/>
      <c r="O72" s="11"/>
      <c r="P72" s="10"/>
      <c r="Q72" s="10"/>
    </row>
    <row r="73" spans="1:17" s="6" customFormat="1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1"/>
      <c r="N73" s="11"/>
      <c r="O73" s="11"/>
      <c r="P73" s="10"/>
      <c r="Q73" s="10"/>
    </row>
    <row r="74" spans="1:17" s="6" customFormat="1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M74" s="11"/>
      <c r="N74" s="11"/>
      <c r="O74" s="11"/>
      <c r="P74" s="10"/>
      <c r="Q74" s="10"/>
    </row>
    <row r="75" spans="1:17" s="6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M75" s="11"/>
      <c r="N75" s="11"/>
      <c r="O75" s="11"/>
      <c r="P75" s="10"/>
      <c r="Q75" s="10"/>
    </row>
    <row r="76" spans="1:17" s="6" customFormat="1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M76" s="11"/>
      <c r="N76" s="11"/>
      <c r="O76" s="11"/>
      <c r="P76" s="10"/>
      <c r="Q76" s="10"/>
    </row>
    <row r="77" spans="1:17" s="6" customFormat="1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M77" s="11"/>
      <c r="N77" s="11"/>
      <c r="O77" s="11"/>
      <c r="P77" s="10"/>
      <c r="Q77" s="10"/>
    </row>
    <row r="78" spans="1:17" s="6" customFormat="1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M78" s="11"/>
      <c r="N78" s="11"/>
      <c r="O78" s="11"/>
      <c r="P78" s="10"/>
      <c r="Q78" s="10"/>
    </row>
    <row r="79" spans="1:17" s="6" customFormat="1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M79" s="11"/>
      <c r="N79" s="11"/>
      <c r="O79" s="11"/>
      <c r="P79" s="10"/>
      <c r="Q79" s="10"/>
    </row>
    <row r="80" spans="1:17" s="6" customFormat="1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M80" s="11"/>
      <c r="N80" s="11"/>
      <c r="O80" s="11"/>
      <c r="P80" s="10"/>
      <c r="Q80" s="10"/>
    </row>
    <row r="81" spans="1:17" s="6" customFormat="1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M81" s="11"/>
      <c r="N81" s="11"/>
      <c r="O81" s="11"/>
      <c r="P81" s="10"/>
      <c r="Q81" s="10"/>
    </row>
    <row r="82" spans="1:17" s="6" customFormat="1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M82" s="11"/>
      <c r="N82" s="11"/>
      <c r="O82" s="11"/>
      <c r="P82" s="10"/>
      <c r="Q82" s="10"/>
    </row>
    <row r="83" spans="1:17" s="6" customFormat="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M83" s="11"/>
      <c r="N83" s="11"/>
      <c r="O83" s="11"/>
      <c r="P83" s="10"/>
      <c r="Q83" s="10"/>
    </row>
    <row r="84" spans="1:17" s="6" customFormat="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M84" s="11"/>
      <c r="N84" s="11"/>
      <c r="O84" s="11"/>
      <c r="P84" s="10"/>
      <c r="Q84" s="10"/>
    </row>
    <row r="85" spans="1:17" s="6" customFormat="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M85" s="11"/>
      <c r="N85" s="11"/>
      <c r="O85" s="11"/>
      <c r="P85" s="10"/>
      <c r="Q85" s="10"/>
    </row>
    <row r="86" spans="1:17" s="6" customFormat="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M86" s="11"/>
      <c r="N86" s="11"/>
      <c r="O86" s="11"/>
      <c r="P86" s="10"/>
      <c r="Q86" s="10"/>
    </row>
    <row r="87" spans="1:17" s="6" customFormat="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M87" s="11"/>
      <c r="N87" s="11"/>
      <c r="O87" s="11"/>
      <c r="P87" s="10"/>
      <c r="Q87" s="10"/>
    </row>
    <row r="88" spans="1:17" s="6" customFormat="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M88" s="11"/>
      <c r="N88" s="11"/>
      <c r="O88" s="11"/>
      <c r="P88" s="10"/>
      <c r="Q88" s="10"/>
    </row>
    <row r="89" spans="1:17" s="6" customFormat="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M89" s="11"/>
      <c r="N89" s="11"/>
      <c r="O89" s="11"/>
      <c r="P89" s="10"/>
      <c r="Q89" s="10"/>
    </row>
    <row r="90" spans="1:17" s="6" customFormat="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M90" s="11"/>
      <c r="N90" s="11"/>
      <c r="O90" s="11"/>
      <c r="P90" s="10"/>
      <c r="Q90" s="10"/>
    </row>
    <row r="91" spans="1:17" s="6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M91" s="11"/>
      <c r="N91" s="11"/>
      <c r="O91" s="11"/>
      <c r="P91" s="10"/>
      <c r="Q91" s="10"/>
    </row>
    <row r="92" spans="1:17" s="6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M92" s="11"/>
      <c r="N92" s="11"/>
      <c r="O92" s="11"/>
      <c r="P92" s="10"/>
      <c r="Q92" s="10"/>
    </row>
    <row r="93" spans="1:17" s="6" customFormat="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M93" s="11"/>
      <c r="N93" s="11"/>
      <c r="O93" s="11"/>
      <c r="P93" s="10"/>
      <c r="Q93" s="10"/>
    </row>
    <row r="94" spans="1:17" s="6" customFormat="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M94" s="11"/>
      <c r="N94" s="11"/>
      <c r="O94" s="11"/>
      <c r="P94" s="10"/>
      <c r="Q94" s="10"/>
    </row>
    <row r="95" spans="1:17" s="6" customFormat="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M95" s="11"/>
      <c r="N95" s="11"/>
      <c r="O95" s="11"/>
      <c r="P95" s="10"/>
      <c r="Q95" s="10"/>
    </row>
    <row r="96" spans="1:17" s="6" customFormat="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11"/>
      <c r="N96" s="11"/>
      <c r="O96" s="11"/>
      <c r="P96" s="10"/>
      <c r="Q96" s="10"/>
    </row>
    <row r="97" spans="1:17" s="6" customFormat="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M97" s="11"/>
      <c r="N97" s="11"/>
      <c r="O97" s="11"/>
      <c r="P97" s="10"/>
      <c r="Q97" s="10"/>
    </row>
    <row r="98" spans="1:17" s="6" customFormat="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M98" s="11"/>
      <c r="N98" s="11"/>
      <c r="O98" s="11"/>
      <c r="P98" s="10"/>
      <c r="Q98" s="10"/>
    </row>
    <row r="99" spans="1:17" s="6" customFormat="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1"/>
      <c r="N99" s="11"/>
      <c r="O99" s="11"/>
      <c r="P99" s="10"/>
      <c r="Q99" s="10"/>
    </row>
    <row r="100" spans="1:17" s="6" customFormat="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M100" s="11"/>
      <c r="N100" s="11"/>
      <c r="O100" s="11"/>
      <c r="P100" s="10"/>
      <c r="Q100" s="10"/>
    </row>
    <row r="101" spans="1:17" s="6" customFormat="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M101" s="11"/>
      <c r="N101" s="11"/>
      <c r="O101" s="11"/>
      <c r="P101" s="10"/>
      <c r="Q101" s="10"/>
    </row>
    <row r="102" spans="1:17" s="6" customFormat="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M102" s="11"/>
      <c r="N102" s="11"/>
      <c r="O102" s="11"/>
      <c r="P102" s="10"/>
      <c r="Q102" s="10"/>
    </row>
    <row r="103" spans="1:17" s="6" customFormat="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M103" s="11"/>
      <c r="N103" s="11"/>
      <c r="O103" s="11"/>
      <c r="P103" s="10"/>
      <c r="Q103" s="10"/>
    </row>
    <row r="104" spans="1:17" s="6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M104" s="11"/>
      <c r="N104" s="11"/>
      <c r="O104" s="11"/>
      <c r="P104" s="10"/>
      <c r="Q104" s="10"/>
    </row>
    <row r="105" spans="1:17" s="6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M105" s="11"/>
      <c r="N105" s="11"/>
      <c r="O105" s="11"/>
      <c r="P105" s="10"/>
      <c r="Q105" s="10"/>
    </row>
    <row r="106" spans="1:17" s="6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M106" s="11"/>
      <c r="N106" s="11"/>
      <c r="O106" s="11"/>
      <c r="P106" s="10"/>
      <c r="Q106" s="10"/>
    </row>
    <row r="107" spans="1:17" s="6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M107" s="11"/>
      <c r="N107" s="11"/>
      <c r="O107" s="11"/>
      <c r="P107" s="10"/>
      <c r="Q107" s="10"/>
    </row>
    <row r="108" spans="1:17" s="6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M108" s="11"/>
      <c r="N108" s="11"/>
      <c r="O108" s="11"/>
      <c r="P108" s="10"/>
      <c r="Q108" s="10"/>
    </row>
    <row r="109" spans="1:17" s="6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M109" s="11"/>
      <c r="N109" s="11"/>
      <c r="O109" s="11"/>
      <c r="P109" s="10"/>
      <c r="Q109" s="10"/>
    </row>
  </sheetData>
  <sheetProtection/>
  <mergeCells count="57">
    <mergeCell ref="A1:Q1"/>
    <mergeCell ref="A2:Q2"/>
    <mergeCell ref="A3:Q3"/>
    <mergeCell ref="A5:C6"/>
    <mergeCell ref="M5:O5"/>
    <mergeCell ref="P5:Q5"/>
    <mergeCell ref="M6:O6"/>
    <mergeCell ref="P6:Q6"/>
    <mergeCell ref="M8:M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A32:C32"/>
    <mergeCell ref="E32:F32"/>
    <mergeCell ref="J32:L32"/>
    <mergeCell ref="G8:G9"/>
    <mergeCell ref="H8:H9"/>
    <mergeCell ref="I8:I9"/>
    <mergeCell ref="J8:J9"/>
    <mergeCell ref="K8:L8"/>
    <mergeCell ref="A34:C35"/>
    <mergeCell ref="M34:O34"/>
    <mergeCell ref="P34:Q34"/>
    <mergeCell ref="M35:O35"/>
    <mergeCell ref="P35:Q35"/>
    <mergeCell ref="A41:C41"/>
    <mergeCell ref="E41:F41"/>
    <mergeCell ref="J41:L41"/>
    <mergeCell ref="F37:F38"/>
    <mergeCell ref="G37:G38"/>
    <mergeCell ref="H37:H38"/>
    <mergeCell ref="I37:I38"/>
    <mergeCell ref="J37:J38"/>
    <mergeCell ref="K37:L37"/>
    <mergeCell ref="A37:A38"/>
    <mergeCell ref="B37:B38"/>
    <mergeCell ref="C37:C38"/>
    <mergeCell ref="D37:D38"/>
    <mergeCell ref="E37:E38"/>
    <mergeCell ref="A43:L43"/>
    <mergeCell ref="A45:Q45"/>
    <mergeCell ref="A46:Q46"/>
    <mergeCell ref="A47:Q47"/>
    <mergeCell ref="A48:Q48"/>
    <mergeCell ref="M37:M38"/>
    <mergeCell ref="N37:N38"/>
    <mergeCell ref="O37:O38"/>
    <mergeCell ref="P37:P38"/>
    <mergeCell ref="Q37:Q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2013-1 HOME Multifamily Development (MFD) Program NOFA - Application Log</dc:title>
  <dc:subject>2013-1 HOME Multifamily Development (MFD) Program NOFA - Application Log</dc:subject>
  <dc:creator>TDHCA</dc:creator>
  <cp:keywords/>
  <dc:description/>
  <cp:lastModifiedBy>Jason Burr</cp:lastModifiedBy>
  <cp:lastPrinted>2014-07-21T16:32:08Z</cp:lastPrinted>
  <dcterms:created xsi:type="dcterms:W3CDTF">2012-02-27T17:12:12Z</dcterms:created>
  <dcterms:modified xsi:type="dcterms:W3CDTF">2014-09-11T18:20:51Z</dcterms:modified>
  <cp:category/>
  <cp:version/>
  <cp:contentType/>
  <cp:contentStatus/>
</cp:coreProperties>
</file>